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3275" windowHeight="10230"/>
  </bookViews>
  <sheets>
    <sheet name="GanttChart" sheetId="8" r:id="rId1"/>
  </sheets>
  <definedNames>
    <definedName name="_xlnm.Print_Area" localSheetId="0">GanttChart!$A$3:$IQ$37</definedName>
  </definedNames>
  <calcPr calcId="124519"/>
</workbook>
</file>

<file path=xl/calcChain.xml><?xml version="1.0" encoding="utf-8"?>
<calcChain xmlns="http://schemas.openxmlformats.org/spreadsheetml/2006/main">
  <c r="I13" i="8"/>
  <c r="J13"/>
  <c r="L10"/>
  <c r="L11" s="1"/>
  <c r="D10"/>
  <c r="D14"/>
  <c r="E14"/>
  <c r="H14"/>
  <c r="E16"/>
  <c r="E17"/>
  <c r="H17"/>
  <c r="D19"/>
  <c r="E19"/>
  <c r="H19"/>
  <c r="E21"/>
  <c r="I14"/>
  <c r="J14"/>
  <c r="I15"/>
  <c r="J15"/>
  <c r="I16"/>
  <c r="J16"/>
  <c r="I17"/>
  <c r="J17"/>
  <c r="I19"/>
  <c r="J19"/>
  <c r="I20"/>
  <c r="I21"/>
  <c r="J21"/>
  <c r="I23"/>
  <c r="J23"/>
  <c r="I24"/>
  <c r="J24"/>
  <c r="I25"/>
  <c r="J25"/>
  <c r="I26"/>
  <c r="J26"/>
  <c r="J20"/>
  <c r="H16"/>
  <c r="H21"/>
  <c r="E15"/>
  <c r="E13"/>
  <c r="H13"/>
  <c r="E20"/>
  <c r="H20"/>
  <c r="H15"/>
  <c r="I18"/>
  <c r="J18"/>
  <c r="E18"/>
  <c r="H18"/>
  <c r="D23"/>
  <c r="E23"/>
  <c r="H23"/>
  <c r="E24"/>
  <c r="H24"/>
  <c r="E25"/>
  <c r="H25"/>
  <c r="E26"/>
  <c r="H26"/>
  <c r="I22"/>
  <c r="J22"/>
  <c r="E22"/>
  <c r="H22"/>
  <c r="M10" l="1"/>
  <c r="N10" s="1"/>
  <c r="O10" s="1"/>
  <c r="P10" s="1"/>
  <c r="Q10" s="1"/>
  <c r="R10" l="1"/>
  <c r="S10" s="1"/>
  <c r="T10" s="1"/>
  <c r="U10" s="1"/>
  <c r="V10" s="1"/>
  <c r="Q11"/>
  <c r="W10" l="1"/>
  <c r="X10" s="1"/>
  <c r="Y10" s="1"/>
  <c r="Z10" s="1"/>
  <c r="AA10" s="1"/>
  <c r="V11"/>
  <c r="AA11" l="1"/>
  <c r="AB10"/>
  <c r="AC10" s="1"/>
  <c r="AD10" s="1"/>
  <c r="AE10" s="1"/>
  <c r="AF10" s="1"/>
  <c r="AG10" l="1"/>
  <c r="AH10" s="1"/>
  <c r="AI10" s="1"/>
  <c r="AJ10" s="1"/>
  <c r="AK10" s="1"/>
  <c r="AF11"/>
  <c r="AK11" l="1"/>
  <c r="AL10"/>
  <c r="AM10" s="1"/>
  <c r="AN10" s="1"/>
  <c r="AO10" s="1"/>
  <c r="AP10" s="1"/>
  <c r="AQ10" l="1"/>
  <c r="AR10" s="1"/>
  <c r="AS10" s="1"/>
  <c r="AT10" s="1"/>
  <c r="AU10" s="1"/>
  <c r="AP11"/>
  <c r="AU11" l="1"/>
  <c r="AV10"/>
  <c r="AW10" s="1"/>
  <c r="AX10" s="1"/>
  <c r="AY10" s="1"/>
  <c r="AZ10" s="1"/>
  <c r="BA10" l="1"/>
  <c r="BB10" s="1"/>
  <c r="BC10" s="1"/>
  <c r="BD10" s="1"/>
  <c r="BE10" s="1"/>
  <c r="AZ11"/>
  <c r="BE11" l="1"/>
  <c r="BF10"/>
  <c r="BG10" s="1"/>
  <c r="BH10" s="1"/>
  <c r="BI10" s="1"/>
  <c r="BJ10" s="1"/>
  <c r="BK10" l="1"/>
  <c r="BL10" s="1"/>
  <c r="BM10" s="1"/>
  <c r="BN10" s="1"/>
  <c r="BO10" s="1"/>
  <c r="BJ11"/>
  <c r="BO11" l="1"/>
  <c r="BP10"/>
  <c r="BQ10" s="1"/>
  <c r="BR10" s="1"/>
  <c r="BS10" s="1"/>
  <c r="BT10" s="1"/>
  <c r="BU10" l="1"/>
  <c r="BV10" s="1"/>
  <c r="BW10" s="1"/>
  <c r="BX10" s="1"/>
  <c r="BY10" s="1"/>
  <c r="BT11"/>
  <c r="BZ10" l="1"/>
  <c r="CA10" s="1"/>
  <c r="CB10" s="1"/>
  <c r="CC10" s="1"/>
  <c r="CD10" s="1"/>
  <c r="BY11"/>
  <c r="CE10" l="1"/>
  <c r="CF10" s="1"/>
  <c r="CG10" s="1"/>
  <c r="CH10" s="1"/>
  <c r="CI10" s="1"/>
  <c r="CD11"/>
  <c r="CJ10" l="1"/>
  <c r="CK10" s="1"/>
  <c r="CL10" s="1"/>
  <c r="CM10" s="1"/>
  <c r="CN10" s="1"/>
  <c r="CI11"/>
  <c r="CO10" l="1"/>
  <c r="CP10" s="1"/>
  <c r="CQ10" s="1"/>
  <c r="CR10" s="1"/>
  <c r="CS10" s="1"/>
  <c r="CN11"/>
  <c r="CT10" l="1"/>
  <c r="CU10" s="1"/>
  <c r="CV10" s="1"/>
  <c r="CW10" s="1"/>
  <c r="CX10" s="1"/>
  <c r="CS11"/>
  <c r="CY10" l="1"/>
  <c r="CZ10" s="1"/>
  <c r="DA10" s="1"/>
  <c r="DB10" s="1"/>
  <c r="DC10" s="1"/>
  <c r="CX11"/>
  <c r="DD10" l="1"/>
  <c r="DE10" s="1"/>
  <c r="DF10" s="1"/>
  <c r="DG10" s="1"/>
  <c r="DH10" s="1"/>
  <c r="DC11"/>
  <c r="DI10" l="1"/>
  <c r="DJ10" s="1"/>
  <c r="DK10" s="1"/>
  <c r="DL10" s="1"/>
  <c r="DM10" s="1"/>
  <c r="DH11"/>
  <c r="DN10" l="1"/>
  <c r="DO10" s="1"/>
  <c r="DP10" s="1"/>
  <c r="DQ10" s="1"/>
  <c r="DR10" s="1"/>
  <c r="DM11"/>
  <c r="DS10" l="1"/>
  <c r="DT10" s="1"/>
  <c r="DU10" s="1"/>
  <c r="DV10" s="1"/>
  <c r="DW10" s="1"/>
  <c r="DR11"/>
  <c r="DX10" l="1"/>
  <c r="DY10" s="1"/>
  <c r="DZ10" s="1"/>
  <c r="EA10" s="1"/>
  <c r="EB10" s="1"/>
  <c r="DW11"/>
  <c r="EC10" l="1"/>
  <c r="ED10" s="1"/>
  <c r="EE10" s="1"/>
  <c r="EF10" s="1"/>
  <c r="EG10" s="1"/>
  <c r="EB11"/>
  <c r="EH10" l="1"/>
  <c r="EI10" s="1"/>
  <c r="EJ10" s="1"/>
  <c r="EK10" s="1"/>
  <c r="EL10" s="1"/>
  <c r="EG11"/>
  <c r="EM10" l="1"/>
  <c r="EN10" s="1"/>
  <c r="EO10" s="1"/>
  <c r="EP10" s="1"/>
  <c r="EQ10" s="1"/>
  <c r="EL11"/>
  <c r="ER10" l="1"/>
  <c r="ES10" s="1"/>
  <c r="ET10" s="1"/>
  <c r="EU10" s="1"/>
  <c r="EV10" s="1"/>
  <c r="EQ11"/>
  <c r="EW10" l="1"/>
  <c r="EX10" s="1"/>
  <c r="EY10" s="1"/>
  <c r="EZ10" s="1"/>
  <c r="FA10" s="1"/>
  <c r="EV11"/>
  <c r="FB10" l="1"/>
  <c r="FC10" s="1"/>
  <c r="FD10" s="1"/>
  <c r="FE10" s="1"/>
  <c r="FF10" s="1"/>
  <c r="FA11"/>
  <c r="FG10" l="1"/>
  <c r="FH10" s="1"/>
  <c r="FI10" s="1"/>
  <c r="FJ10" s="1"/>
  <c r="FK10" s="1"/>
  <c r="FF11"/>
  <c r="FL10" l="1"/>
  <c r="FM10" s="1"/>
  <c r="FN10" s="1"/>
  <c r="FO10" s="1"/>
  <c r="FP10" s="1"/>
  <c r="FK11"/>
  <c r="FP11" l="1"/>
  <c r="FQ10"/>
  <c r="FR10" s="1"/>
  <c r="FS10" s="1"/>
  <c r="FT10" s="1"/>
  <c r="FU10" s="1"/>
  <c r="FV10" l="1"/>
  <c r="FW10" s="1"/>
  <c r="FX10" s="1"/>
  <c r="FY10" s="1"/>
  <c r="FZ10" s="1"/>
  <c r="FU11"/>
  <c r="GA10" l="1"/>
  <c r="GB10" s="1"/>
  <c r="GC10" s="1"/>
  <c r="GD10" s="1"/>
  <c r="GE10" s="1"/>
  <c r="FZ11"/>
  <c r="GE11" l="1"/>
  <c r="GF10"/>
  <c r="GG10" s="1"/>
  <c r="GH10" s="1"/>
  <c r="GI10" s="1"/>
  <c r="GJ10" s="1"/>
  <c r="GJ11" l="1"/>
  <c r="GK10"/>
  <c r="GL10" s="1"/>
  <c r="GM10" s="1"/>
  <c r="GN10" s="1"/>
  <c r="GO10" s="1"/>
  <c r="GP10" l="1"/>
  <c r="GQ10" s="1"/>
  <c r="GR10" s="1"/>
  <c r="GS10" s="1"/>
  <c r="GT10" s="1"/>
  <c r="GO11"/>
  <c r="GT11" l="1"/>
  <c r="GU10"/>
  <c r="GV10" s="1"/>
  <c r="GW10" s="1"/>
  <c r="GX10" s="1"/>
  <c r="GY10" s="1"/>
  <c r="GZ10" l="1"/>
  <c r="HA10" s="1"/>
  <c r="HB10" s="1"/>
  <c r="HC10" s="1"/>
  <c r="HD10" s="1"/>
  <c r="GY11"/>
  <c r="HD11" l="1"/>
  <c r="HE10"/>
  <c r="HF10" s="1"/>
  <c r="HG10" s="1"/>
  <c r="HH10" s="1"/>
  <c r="HI10" s="1"/>
  <c r="HJ10" l="1"/>
  <c r="HK10" s="1"/>
  <c r="HL10" s="1"/>
  <c r="HM10" s="1"/>
  <c r="HN10" s="1"/>
  <c r="HI11"/>
  <c r="HN11" l="1"/>
  <c r="HO10"/>
  <c r="HP10" s="1"/>
  <c r="HQ10" s="1"/>
  <c r="HR10" s="1"/>
  <c r="HS10" s="1"/>
  <c r="HT10" l="1"/>
  <c r="HU10" s="1"/>
  <c r="HV10" s="1"/>
  <c r="HW10" s="1"/>
  <c r="HX10" s="1"/>
  <c r="HS11"/>
  <c r="HX11" l="1"/>
  <c r="HY10"/>
  <c r="HZ10" s="1"/>
  <c r="IA10" s="1"/>
  <c r="IB10" s="1"/>
  <c r="IC10" s="1"/>
  <c r="IC11" l="1"/>
  <c r="ID10"/>
  <c r="IE10" s="1"/>
  <c r="IF10" s="1"/>
  <c r="IG10" s="1"/>
  <c r="IH10" s="1"/>
  <c r="II10" l="1"/>
  <c r="IJ10" s="1"/>
  <c r="IK10" s="1"/>
  <c r="IL10" s="1"/>
  <c r="IM10" s="1"/>
  <c r="IH11"/>
  <c r="IM11" l="1"/>
  <c r="IN10"/>
  <c r="IO10" s="1"/>
  <c r="IP10" s="1"/>
  <c r="IQ10" s="1"/>
</calcChain>
</file>

<file path=xl/comments1.xml><?xml version="1.0" encoding="utf-8"?>
<comments xmlns="http://schemas.openxmlformats.org/spreadsheetml/2006/main">
  <authors>
    <author>Jon</author>
  </authors>
  <commentList>
    <comment ref="J1" authorId="0">
      <text>
        <r>
          <rPr>
            <b/>
            <u/>
            <sz val="8"/>
            <color indexed="81"/>
            <rFont val="Tahoma"/>
            <family val="2"/>
          </rPr>
          <t xml:space="preserve">Limited Use Policy
</t>
        </r>
        <r>
          <rPr>
            <sz val="8"/>
            <color indexed="81"/>
            <rFont val="Tahoma"/>
            <family val="2"/>
          </rPr>
          <t>You may download this template free of charge, make archival copies, and customize the template</t>
        </r>
        <r>
          <rPr>
            <b/>
            <sz val="8"/>
            <color indexed="81"/>
            <rFont val="Tahoma"/>
            <family val="2"/>
          </rPr>
          <t xml:space="preserve"> for personal use or for your company use</t>
        </r>
        <r>
          <rPr>
            <sz val="8"/>
            <color indexed="81"/>
            <rFont val="Tahoma"/>
            <family val="2"/>
          </rPr>
          <t xml:space="preserve">. The customized template (with your specific personal or company information) may be used and distributed within your company, but otherwise, this template or any document including or derived from this template </t>
        </r>
        <r>
          <rPr>
            <b/>
            <sz val="8"/>
            <color indexed="10"/>
            <rFont val="Tahoma"/>
            <family val="2"/>
          </rPr>
          <t>may NOT be sold, distributed, or placed on a public server such as the internet</t>
        </r>
        <r>
          <rPr>
            <sz val="8"/>
            <color indexed="81"/>
            <rFont val="Tahoma"/>
            <family val="2"/>
          </rPr>
          <t xml:space="preserve"> without the express written permission of Vertex42 LLC.
</t>
        </r>
        <r>
          <rPr>
            <b/>
            <sz val="8"/>
            <color indexed="81"/>
            <rFont val="Tahoma"/>
            <family val="2"/>
          </rPr>
          <t>The copyright notice(s) within the spreadsheet may NOT be removed, deleted, or hidden.</t>
        </r>
        <r>
          <rPr>
            <sz val="8"/>
            <color indexed="81"/>
            <rFont val="Tahoma"/>
            <family val="2"/>
          </rPr>
          <t xml:space="preserve">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Some states do not allow the limitation or exclusion of liability for incidental or consequential damages, so the above limitation may not apply to you.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 ref="A11" authorId="0">
      <text>
        <r>
          <rPr>
            <b/>
            <sz val="8"/>
            <color indexed="81"/>
            <rFont val="Tahoma"/>
            <family val="2"/>
          </rPr>
          <t>Work Breakdown Structure</t>
        </r>
        <r>
          <rPr>
            <sz val="8"/>
            <color indexed="81"/>
            <rFont val="Tahoma"/>
            <family val="2"/>
          </rPr>
          <t xml:space="preserve">
Enter the Task# and Subtask#
2
2.1
2.2
etc.</t>
        </r>
      </text>
    </comment>
    <comment ref="D11" authorId="0">
      <text>
        <r>
          <rPr>
            <b/>
            <sz val="8"/>
            <color indexed="81"/>
            <rFont val="Tahoma"/>
            <family val="2"/>
          </rPr>
          <t>Start Date</t>
        </r>
        <r>
          <rPr>
            <sz val="8"/>
            <color indexed="81"/>
            <rFont val="Tahoma"/>
            <family val="2"/>
          </rPr>
          <t xml:space="preserve">
Enter the starting date for this task. To associate the start date with the end of another task, enter a formula in the start date that refers to the end date of that task.</t>
        </r>
      </text>
    </comment>
    <comment ref="E11" authorId="0">
      <text>
        <r>
          <rPr>
            <b/>
            <sz val="8"/>
            <color indexed="81"/>
            <rFont val="Tahoma"/>
            <family val="2"/>
          </rPr>
          <t>End Date</t>
        </r>
        <r>
          <rPr>
            <sz val="8"/>
            <color indexed="81"/>
            <rFont val="Tahoma"/>
            <family val="2"/>
          </rPr>
          <t xml:space="preserve">
The ending date is calculated by adding the Duration (calendar days) to the Start date minus 1 day, because the task duration is from the </t>
        </r>
        <r>
          <rPr>
            <b/>
            <sz val="8"/>
            <color indexed="81"/>
            <rFont val="Tahoma"/>
            <family val="2"/>
          </rPr>
          <t>beginning</t>
        </r>
        <r>
          <rPr>
            <sz val="8"/>
            <color indexed="81"/>
            <rFont val="Tahoma"/>
            <family val="2"/>
          </rPr>
          <t xml:space="preserve"> of the </t>
        </r>
        <r>
          <rPr>
            <b/>
            <sz val="8"/>
            <color indexed="81"/>
            <rFont val="Tahoma"/>
            <family val="2"/>
          </rPr>
          <t>Start</t>
        </r>
        <r>
          <rPr>
            <sz val="8"/>
            <color indexed="81"/>
            <rFont val="Tahoma"/>
            <family val="2"/>
          </rPr>
          <t xml:space="preserve"> day to the </t>
        </r>
        <r>
          <rPr>
            <b/>
            <sz val="8"/>
            <color indexed="81"/>
            <rFont val="Tahoma"/>
            <family val="2"/>
          </rPr>
          <t>end</t>
        </r>
        <r>
          <rPr>
            <sz val="8"/>
            <color indexed="81"/>
            <rFont val="Tahoma"/>
            <family val="2"/>
          </rPr>
          <t xml:space="preserve"> of the </t>
        </r>
        <r>
          <rPr>
            <b/>
            <sz val="8"/>
            <color indexed="81"/>
            <rFont val="Tahoma"/>
            <family val="2"/>
          </rPr>
          <t>End</t>
        </r>
        <r>
          <rPr>
            <sz val="8"/>
            <color indexed="81"/>
            <rFont val="Tahoma"/>
            <family val="2"/>
          </rPr>
          <t xml:space="preserve"> day.</t>
        </r>
        <r>
          <rPr>
            <sz val="8"/>
            <color indexed="81"/>
            <rFont val="Tahoma"/>
            <family val="2"/>
          </rPr>
          <t xml:space="preserve">
</t>
        </r>
      </text>
    </comment>
    <comment ref="F11" authorId="0">
      <text>
        <r>
          <rPr>
            <b/>
            <sz val="8"/>
            <color indexed="81"/>
            <rFont val="Tahoma"/>
            <family val="2"/>
          </rPr>
          <t>Duration (Calendar Days)</t>
        </r>
        <r>
          <rPr>
            <sz val="8"/>
            <color indexed="81"/>
            <rFont val="Tahoma"/>
            <family val="2"/>
          </rPr>
          <t xml:space="preserve">
Enter the number of calendar days for the given task. Refer to the Working Days column or use a calendar to determine the corresponding working days.
For the main tasks, you can calculate the duration by finding the maximum End date of the sub tasks and subtracting the earliest start date. For example:
F13=MAX(E14:E17)-D13</t>
        </r>
      </text>
    </comment>
    <comment ref="G11" authorId="0">
      <text>
        <r>
          <rPr>
            <b/>
            <sz val="8"/>
            <color indexed="81"/>
            <rFont val="Tahoma"/>
            <family val="2"/>
          </rPr>
          <t>Percent Complete</t>
        </r>
        <r>
          <rPr>
            <sz val="8"/>
            <color indexed="81"/>
            <rFont val="Tahoma"/>
            <family val="2"/>
          </rPr>
          <t xml:space="preserve">
Update the status of this task by entering the percent complete (between 0% and 100%).
For the main tasks, you can use a weighted average of the sub tasks by adding the formula:
G13=SUMPRODUCT(F14:F17,G14:G17)/SUM(F14:F17)
Note: If you insert rows, make sure that the calculation is updated correctly.</t>
        </r>
      </text>
    </comment>
    <comment ref="H11" authorId="0">
      <text>
        <r>
          <rPr>
            <b/>
            <sz val="8"/>
            <color indexed="81"/>
            <rFont val="Tahoma"/>
            <family val="2"/>
          </rPr>
          <t>Working Days</t>
        </r>
        <r>
          <rPr>
            <sz val="8"/>
            <color indexed="81"/>
            <rFont val="Tahoma"/>
            <family val="2"/>
          </rPr>
          <t xml:space="preserve">
Counts only Mon-Fri, using the NETWORKDAYS() formula. When planning work based upon the number of working days, adjust the Duration until the desired # of working days is reached.
</t>
        </r>
        <r>
          <rPr>
            <i/>
            <sz val="8"/>
            <color indexed="81"/>
            <rFont val="Tahoma"/>
            <family val="2"/>
          </rPr>
          <t xml:space="preserve">Note: </t>
        </r>
        <r>
          <rPr>
            <sz val="8"/>
            <color indexed="81"/>
            <rFont val="Tahoma"/>
            <family val="2"/>
          </rPr>
          <t>If the start date is later changed, the number of working days may also change.</t>
        </r>
      </text>
    </comment>
    <comment ref="I11" authorId="0">
      <text>
        <r>
          <rPr>
            <b/>
            <sz val="8"/>
            <color indexed="81"/>
            <rFont val="Tahoma"/>
            <family val="2"/>
          </rPr>
          <t>Calendar Days Complete</t>
        </r>
        <r>
          <rPr>
            <sz val="8"/>
            <color indexed="81"/>
            <rFont val="Tahoma"/>
            <family val="2"/>
          </rPr>
          <t xml:space="preserve">
This column is calculated by multiplying the Duration by the %Complete and rounding down to the nearest integer.</t>
        </r>
      </text>
    </comment>
    <comment ref="J11" authorId="0">
      <text>
        <r>
          <rPr>
            <b/>
            <sz val="8"/>
            <color indexed="81"/>
            <rFont val="Tahoma"/>
            <family val="2"/>
          </rPr>
          <t>Calendar Days Remaining</t>
        </r>
        <r>
          <rPr>
            <sz val="8"/>
            <color indexed="81"/>
            <rFont val="Tahoma"/>
            <family val="2"/>
          </rPr>
          <t xml:space="preserve">
This column is calculated by subtracted the Days Complete from the Duration.</t>
        </r>
      </text>
    </comment>
  </commentList>
</comments>
</file>

<file path=xl/sharedStrings.xml><?xml version="1.0" encoding="utf-8"?>
<sst xmlns="http://schemas.openxmlformats.org/spreadsheetml/2006/main" count="49" uniqueCount="47">
  <si>
    <t>Days Remaining</t>
  </si>
  <si>
    <t>Project Lead:</t>
  </si>
  <si>
    <t>Today's Date:</t>
  </si>
  <si>
    <t>Start</t>
  </si>
  <si>
    <t>End</t>
  </si>
  <si>
    <t>Days Complete</t>
  </si>
  <si>
    <t>Duration (Days)</t>
  </si>
  <si>
    <t>WBS</t>
  </si>
  <si>
    <t>1.2</t>
  </si>
  <si>
    <t>1.3</t>
  </si>
  <si>
    <t>1.4</t>
  </si>
  <si>
    <t>2</t>
  </si>
  <si>
    <t>2.1</t>
  </si>
  <si>
    <t>2.2</t>
  </si>
  <si>
    <t>2.3</t>
  </si>
  <si>
    <t>1</t>
  </si>
  <si>
    <t>1.1</t>
  </si>
  <si>
    <t>Tasks</t>
  </si>
  <si>
    <t>% Complete</t>
  </si>
  <si>
    <t>3</t>
  </si>
  <si>
    <t>3.1</t>
  </si>
  <si>
    <t>3.2</t>
  </si>
  <si>
    <t>3.3</t>
  </si>
  <si>
    <t>3.4</t>
  </si>
  <si>
    <t>Working Days</t>
  </si>
  <si>
    <t>Task Lead</t>
  </si>
  <si>
    <t>Start Date:</t>
  </si>
  <si>
    <t>[42]</t>
  </si>
  <si>
    <t>Phillip Young</t>
  </si>
  <si>
    <t>Frame Subsystem</t>
  </si>
  <si>
    <t>Bucket Subsystem</t>
  </si>
  <si>
    <t>Linkage Subsystem</t>
  </si>
  <si>
    <t>Alan</t>
  </si>
  <si>
    <t>John-David</t>
  </si>
  <si>
    <t>Bryant</t>
  </si>
  <si>
    <t>Frame</t>
  </si>
  <si>
    <t>Wheel Structure</t>
  </si>
  <si>
    <t>Subsystem Interface</t>
  </si>
  <si>
    <t>Chariot Interface</t>
  </si>
  <si>
    <t>Bucket</t>
  </si>
  <si>
    <t>Front Door</t>
  </si>
  <si>
    <t>NASA Lunar Harvester</t>
  </si>
  <si>
    <t>Corporation 4</t>
  </si>
  <si>
    <t>Actuator</t>
  </si>
  <si>
    <t>Mechanical Links</t>
  </si>
  <si>
    <t>Joints</t>
  </si>
  <si>
    <t>Work Breakdown Structure - ORR</t>
  </si>
</sst>
</file>

<file path=xl/styles.xml><?xml version="1.0" encoding="utf-8"?>
<styleSheet xmlns="http://schemas.openxmlformats.org/spreadsheetml/2006/main">
  <numFmts count="3">
    <numFmt numFmtId="166" formatCode="m/dd/yy"/>
    <numFmt numFmtId="180" formatCode="m\ /\ d\ /\ yy"/>
    <numFmt numFmtId="181" formatCode="\(ddd\)"/>
  </numFmts>
  <fonts count="23">
    <font>
      <sz val="10"/>
      <name val="Arial"/>
    </font>
    <font>
      <sz val="10"/>
      <name val="Arial"/>
    </font>
    <font>
      <b/>
      <sz val="10"/>
      <name val="Arial"/>
      <family val="2"/>
    </font>
    <font>
      <b/>
      <sz val="12"/>
      <name val="Arial"/>
      <family val="2"/>
    </font>
    <font>
      <sz val="8"/>
      <name val="Arial"/>
      <family val="2"/>
    </font>
    <font>
      <sz val="10"/>
      <name val="Arial"/>
      <family val="2"/>
    </font>
    <font>
      <sz val="8"/>
      <color indexed="55"/>
      <name val="Arial"/>
      <family val="2"/>
    </font>
    <font>
      <sz val="8"/>
      <color indexed="81"/>
      <name val="Tahoma"/>
      <family val="2"/>
    </font>
    <font>
      <b/>
      <sz val="8"/>
      <color indexed="81"/>
      <name val="Tahoma"/>
      <family val="2"/>
    </font>
    <font>
      <b/>
      <sz val="8"/>
      <name val="Arial"/>
      <family val="2"/>
    </font>
    <font>
      <b/>
      <sz val="8"/>
      <color indexed="81"/>
      <name val="Tahoma"/>
      <family val="2"/>
    </font>
    <font>
      <i/>
      <sz val="8"/>
      <color indexed="81"/>
      <name val="Tahoma"/>
      <family val="2"/>
    </font>
    <font>
      <sz val="8"/>
      <color indexed="81"/>
      <name val="Tahoma"/>
      <family val="2"/>
    </font>
    <font>
      <u/>
      <sz val="10"/>
      <color indexed="12"/>
      <name val="Arial"/>
      <family val="2"/>
    </font>
    <font>
      <b/>
      <u/>
      <sz val="8"/>
      <color indexed="81"/>
      <name val="Tahoma"/>
      <family val="2"/>
    </font>
    <font>
      <sz val="8"/>
      <name val="Arial Narrow"/>
      <family val="2"/>
    </font>
    <font>
      <sz val="8"/>
      <name val="Trebuchet MS"/>
      <family val="2"/>
    </font>
    <font>
      <b/>
      <sz val="8"/>
      <color indexed="10"/>
      <name val="Tahoma"/>
      <family val="2"/>
    </font>
    <font>
      <b/>
      <sz val="14"/>
      <color indexed="16"/>
      <name val="Trebuchet MS"/>
      <family val="2"/>
    </font>
    <font>
      <sz val="6"/>
      <name val="Trebuchet MS"/>
      <family val="2"/>
    </font>
    <font>
      <b/>
      <sz val="18"/>
      <color indexed="56"/>
      <name val="Trebuchet MS"/>
      <family val="2"/>
    </font>
    <font>
      <sz val="10"/>
      <color indexed="9"/>
      <name val="Arial"/>
      <family val="2"/>
    </font>
    <font>
      <u/>
      <sz val="8"/>
      <color indexed="12"/>
      <name val="Arial"/>
      <family val="2"/>
    </font>
  </fonts>
  <fills count="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11"/>
        <bgColor indexed="64"/>
      </patternFill>
    </fill>
  </fills>
  <borders count="6">
    <border>
      <left/>
      <right/>
      <top/>
      <bottom/>
      <diagonal/>
    </border>
    <border>
      <left/>
      <right/>
      <top/>
      <bottom style="medium">
        <color indexed="64"/>
      </bottom>
      <diagonal/>
    </border>
    <border>
      <left/>
      <right/>
      <top style="thin">
        <color indexed="22"/>
      </top>
      <bottom style="thin">
        <color indexed="22"/>
      </bottom>
      <diagonal/>
    </border>
    <border>
      <left/>
      <right/>
      <top/>
      <bottom style="thin">
        <color indexed="64"/>
      </bottom>
      <diagonal/>
    </border>
    <border>
      <left style="thin">
        <color indexed="55"/>
      </left>
      <right/>
      <top/>
      <bottom style="medium">
        <color indexed="64"/>
      </bottom>
      <diagonal/>
    </border>
    <border>
      <left/>
      <right style="thin">
        <color indexed="55"/>
      </right>
      <top/>
      <bottom style="medium">
        <color indexed="64"/>
      </bottom>
      <diagonal/>
    </border>
  </borders>
  <cellStyleXfs count="3">
    <xf numFmtId="0" fontId="0" fillId="0" borderId="0"/>
    <xf numFmtId="0" fontId="13" fillId="0" borderId="0" applyNumberFormat="0" applyFill="0" applyBorder="0" applyAlignment="0" applyProtection="0">
      <alignment vertical="top"/>
      <protection locked="0"/>
    </xf>
    <xf numFmtId="9" fontId="1" fillId="0" borderId="0" applyFont="0" applyFill="0" applyBorder="0" applyAlignment="0" applyProtection="0"/>
  </cellStyleXfs>
  <cellXfs count="60">
    <xf numFmtId="0" fontId="0" fillId="0" borderId="0" xfId="0"/>
    <xf numFmtId="0" fontId="3" fillId="0" borderId="0" xfId="0" applyFont="1"/>
    <xf numFmtId="0" fontId="0" fillId="0" borderId="0" xfId="0" applyAlignment="1">
      <alignment horizontal="right"/>
    </xf>
    <xf numFmtId="14" fontId="4" fillId="0" borderId="0" xfId="0" applyNumberFormat="1" applyFont="1" applyAlignment="1">
      <alignment horizontal="left"/>
    </xf>
    <xf numFmtId="0" fontId="4" fillId="0" borderId="0" xfId="0" applyFont="1"/>
    <xf numFmtId="0" fontId="2" fillId="0" borderId="1" xfId="0" applyFont="1" applyBorder="1" applyAlignment="1">
      <alignment horizontal="center"/>
    </xf>
    <xf numFmtId="0" fontId="0" fillId="0" borderId="1" xfId="0" applyBorder="1" applyAlignment="1">
      <alignment horizontal="center" textRotation="90"/>
    </xf>
    <xf numFmtId="0" fontId="0" fillId="2" borderId="0" xfId="0" applyFill="1"/>
    <xf numFmtId="0" fontId="0" fillId="0" borderId="0" xfId="0" applyFill="1" applyBorder="1"/>
    <xf numFmtId="0" fontId="0" fillId="0" borderId="0" xfId="0" applyBorder="1" applyAlignment="1">
      <alignment horizontal="left"/>
    </xf>
    <xf numFmtId="14" fontId="0" fillId="0" borderId="0" xfId="0" applyNumberFormat="1" applyFill="1"/>
    <xf numFmtId="0" fontId="6" fillId="0" borderId="0" xfId="0" applyNumberFormat="1" applyFont="1" applyAlignment="1">
      <alignment horizontal="right"/>
    </xf>
    <xf numFmtId="166" fontId="4" fillId="0" borderId="2" xfId="0" applyNumberFormat="1" applyFont="1" applyFill="1" applyBorder="1" applyAlignment="1">
      <alignment horizontal="right"/>
    </xf>
    <xf numFmtId="1" fontId="4" fillId="0" borderId="2" xfId="2" applyNumberFormat="1" applyFont="1" applyFill="1" applyBorder="1" applyAlignment="1">
      <alignment horizontal="center"/>
    </xf>
    <xf numFmtId="166" fontId="4" fillId="2" borderId="2" xfId="0" applyNumberFormat="1" applyFont="1" applyFill="1" applyBorder="1" applyAlignment="1">
      <alignment horizontal="right"/>
    </xf>
    <xf numFmtId="1" fontId="4" fillId="2" borderId="2" xfId="2" applyNumberFormat="1" applyFont="1" applyFill="1" applyBorder="1" applyAlignment="1">
      <alignment horizontal="center"/>
    </xf>
    <xf numFmtId="166" fontId="4" fillId="3" borderId="2" xfId="0" applyNumberFormat="1" applyFont="1" applyFill="1" applyBorder="1" applyAlignment="1">
      <alignment horizontal="right"/>
    </xf>
    <xf numFmtId="0" fontId="5" fillId="0" borderId="3" xfId="0" applyFont="1" applyBorder="1" applyAlignment="1">
      <alignment horizontal="left"/>
    </xf>
    <xf numFmtId="14" fontId="5" fillId="0" borderId="3" xfId="0" applyNumberFormat="1" applyFont="1" applyBorder="1" applyAlignment="1">
      <alignment horizontal="left"/>
    </xf>
    <xf numFmtId="14" fontId="1" fillId="0" borderId="3" xfId="0" applyNumberFormat="1" applyFont="1" applyBorder="1" applyAlignment="1">
      <alignment horizontal="left"/>
    </xf>
    <xf numFmtId="49" fontId="4" fillId="0" borderId="0" xfId="0" applyNumberFormat="1" applyFont="1" applyFill="1" applyBorder="1"/>
    <xf numFmtId="49" fontId="4" fillId="2" borderId="2" xfId="0" applyNumberFormat="1" applyFont="1" applyFill="1" applyBorder="1" applyAlignment="1">
      <alignment horizontal="left"/>
    </xf>
    <xf numFmtId="49" fontId="4" fillId="0" borderId="2" xfId="0" applyNumberFormat="1" applyFont="1" applyBorder="1" applyAlignment="1">
      <alignment horizontal="left"/>
    </xf>
    <xf numFmtId="0" fontId="4" fillId="2" borderId="2" xfId="0" applyFont="1" applyFill="1" applyBorder="1"/>
    <xf numFmtId="0" fontId="4" fillId="0" borderId="2" xfId="0" applyFont="1" applyFill="1" applyBorder="1"/>
    <xf numFmtId="0" fontId="4" fillId="0" borderId="0" xfId="0" applyFont="1" applyFill="1" applyBorder="1"/>
    <xf numFmtId="0" fontId="4" fillId="0" borderId="2" xfId="0" applyFont="1" applyBorder="1"/>
    <xf numFmtId="0" fontId="0" fillId="0" borderId="1" xfId="0" applyBorder="1" applyAlignment="1">
      <alignment horizontal="center" textRotation="90" wrapText="1"/>
    </xf>
    <xf numFmtId="0" fontId="0" fillId="0" borderId="0" xfId="0" applyAlignment="1"/>
    <xf numFmtId="0" fontId="5" fillId="0" borderId="0" xfId="0" applyFont="1" applyBorder="1" applyAlignment="1">
      <alignment horizontal="left"/>
    </xf>
    <xf numFmtId="14" fontId="1" fillId="0" borderId="0" xfId="0" applyNumberFormat="1" applyFont="1" applyBorder="1" applyAlignment="1">
      <alignment horizontal="left"/>
    </xf>
    <xf numFmtId="0" fontId="4" fillId="0" borderId="0" xfId="0" applyNumberFormat="1" applyFont="1" applyFill="1" applyBorder="1"/>
    <xf numFmtId="1" fontId="4" fillId="2" borderId="2" xfId="0" applyNumberFormat="1" applyFont="1" applyFill="1" applyBorder="1" applyAlignment="1">
      <alignment horizontal="center"/>
    </xf>
    <xf numFmtId="1" fontId="4" fillId="0" borderId="2" xfId="0" applyNumberFormat="1" applyFont="1" applyFill="1" applyBorder="1" applyAlignment="1">
      <alignment horizontal="center"/>
    </xf>
    <xf numFmtId="0" fontId="9" fillId="0" borderId="1" xfId="0" applyFont="1" applyFill="1" applyBorder="1" applyAlignment="1"/>
    <xf numFmtId="0" fontId="0" fillId="0" borderId="1" xfId="0" applyBorder="1" applyAlignment="1"/>
    <xf numFmtId="0" fontId="0" fillId="0" borderId="0" xfId="0" applyFill="1" applyBorder="1" applyAlignment="1"/>
    <xf numFmtId="9" fontId="4" fillId="3" borderId="2" xfId="2" applyFont="1" applyFill="1" applyBorder="1" applyAlignment="1">
      <alignment horizontal="center"/>
    </xf>
    <xf numFmtId="9" fontId="4" fillId="4" borderId="2" xfId="2" applyFont="1" applyFill="1" applyBorder="1" applyAlignment="1">
      <alignment horizontal="center"/>
    </xf>
    <xf numFmtId="166" fontId="4" fillId="4" borderId="2" xfId="0" applyNumberFormat="1" applyFont="1" applyFill="1" applyBorder="1" applyAlignment="1">
      <alignment horizontal="right"/>
    </xf>
    <xf numFmtId="1" fontId="4" fillId="4" borderId="2" xfId="0" applyNumberFormat="1" applyFont="1" applyFill="1" applyBorder="1" applyAlignment="1">
      <alignment horizontal="center"/>
    </xf>
    <xf numFmtId="1" fontId="4" fillId="3" borderId="2" xfId="0" applyNumberFormat="1" applyFont="1" applyFill="1" applyBorder="1" applyAlignment="1">
      <alignment horizontal="center"/>
    </xf>
    <xf numFmtId="0" fontId="15" fillId="2" borderId="2" xfId="0" applyFont="1" applyFill="1" applyBorder="1"/>
    <xf numFmtId="0" fontId="15" fillId="0" borderId="2" xfId="0" applyFont="1" applyFill="1" applyBorder="1"/>
    <xf numFmtId="0" fontId="15" fillId="2" borderId="2" xfId="0" applyFont="1" applyFill="1" applyBorder="1" applyAlignment="1">
      <alignment wrapText="1"/>
    </xf>
    <xf numFmtId="0" fontId="15" fillId="0" borderId="2" xfId="0" applyFont="1" applyFill="1" applyBorder="1" applyAlignment="1">
      <alignment wrapText="1"/>
    </xf>
    <xf numFmtId="0" fontId="9" fillId="0" borderId="1" xfId="0" applyFont="1" applyBorder="1" applyAlignment="1">
      <alignment horizontal="left"/>
    </xf>
    <xf numFmtId="0" fontId="9" fillId="0" borderId="1" xfId="0" applyFont="1" applyBorder="1" applyAlignment="1">
      <alignment horizontal="center"/>
    </xf>
    <xf numFmtId="181" fontId="1" fillId="0" borderId="3" xfId="0" applyNumberFormat="1" applyFont="1" applyBorder="1" applyAlignment="1">
      <alignment horizontal="right"/>
    </xf>
    <xf numFmtId="0" fontId="18" fillId="2" borderId="0" xfId="0" applyFont="1" applyFill="1" applyAlignment="1">
      <alignment vertical="center"/>
    </xf>
    <xf numFmtId="0" fontId="19" fillId="2" borderId="0" xfId="0" applyFont="1" applyFill="1"/>
    <xf numFmtId="0" fontId="16" fillId="2" borderId="0" xfId="0" applyFont="1" applyFill="1" applyAlignment="1">
      <alignment horizontal="right"/>
    </xf>
    <xf numFmtId="0" fontId="20" fillId="2" borderId="0" xfId="0" applyFont="1" applyFill="1" applyAlignment="1">
      <alignment vertical="center"/>
    </xf>
    <xf numFmtId="0" fontId="21" fillId="0" borderId="0" xfId="0" applyFont="1"/>
    <xf numFmtId="0" fontId="22" fillId="0" borderId="0" xfId="1" applyFont="1" applyAlignment="1" applyProtection="1">
      <alignment horizontal="right"/>
    </xf>
    <xf numFmtId="0" fontId="5" fillId="0" borderId="0" xfId="0" applyFont="1"/>
    <xf numFmtId="180" fontId="4" fillId="0" borderId="4" xfId="0" applyNumberFormat="1" applyFont="1" applyBorder="1" applyAlignment="1">
      <alignment horizontal="center" textRotation="90"/>
    </xf>
    <xf numFmtId="180" fontId="0" fillId="0" borderId="1" xfId="0" applyNumberFormat="1" applyBorder="1" applyAlignment="1">
      <alignment horizontal="center" textRotation="90"/>
    </xf>
    <xf numFmtId="180" fontId="0" fillId="0" borderId="5" xfId="0" applyNumberFormat="1" applyBorder="1" applyAlignment="1">
      <alignment horizontal="center" textRotation="90"/>
    </xf>
    <xf numFmtId="0" fontId="16" fillId="0" borderId="0" xfId="0" applyFont="1" applyAlignment="1">
      <alignment horizontal="right"/>
    </xf>
  </cellXfs>
  <cellStyles count="3">
    <cellStyle name="Hyperlink" xfId="1" builtinId="8"/>
    <cellStyle name="Normal" xfId="0" builtinId="0"/>
    <cellStyle name="Percent" xfId="2" builtinId="5"/>
  </cellStyles>
  <dxfs count="6">
    <dxf>
      <fill>
        <patternFill>
          <bgColor indexed="63"/>
        </patternFill>
      </fill>
    </dxf>
    <dxf>
      <fill>
        <patternFill>
          <bgColor indexed="40"/>
        </patternFill>
      </fill>
    </dxf>
    <dxf>
      <font>
        <condense val="0"/>
        <extend val="0"/>
        <color auto="1"/>
      </font>
      <fill>
        <patternFill>
          <bgColor indexed="10"/>
        </patternFill>
      </fill>
    </dxf>
    <dxf>
      <fill>
        <patternFill>
          <bgColor indexed="23"/>
        </patternFill>
      </fill>
    </dxf>
    <dxf>
      <fill>
        <patternFill>
          <bgColor indexed="44"/>
        </patternFill>
      </fill>
    </dxf>
    <dxf>
      <font>
        <condense val="0"/>
        <extend val="0"/>
        <color auto="1"/>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FFFF"/>
      <rgbColor rgb="00CCFFCC"/>
      <rgbColor rgb="00FFFFD7"/>
      <rgbColor rgb="0099CCFF"/>
      <rgbColor rgb="00FF99CC"/>
      <rgbColor rgb="00CC99FF"/>
      <rgbColor rgb="00FFCC99"/>
      <rgbColor rgb="003366FF"/>
      <rgbColor rgb="0033CCCC"/>
      <rgbColor rgb="0099CC00"/>
      <rgbColor rgb="00FFCC00"/>
      <rgbColor rgb="00FF9900"/>
      <rgbColor rgb="00FF6600"/>
      <rgbColor rgb="00666699"/>
      <rgbColor rgb="00C0C0C0"/>
      <rgbColor rgb="00003366"/>
      <rgbColor rgb="00339966"/>
      <rgbColor rgb="00003300"/>
      <rgbColor rgb="00333300"/>
      <rgbColor rgb="00993300"/>
      <rgbColor rgb="00993366"/>
      <rgbColor rgb="00333399"/>
      <rgbColor rgb="005F5F5F"/>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28</xdr:row>
      <xdr:rowOff>0</xdr:rowOff>
    </xdr:from>
    <xdr:to>
      <xdr:col>176</xdr:col>
      <xdr:colOff>0</xdr:colOff>
      <xdr:row>65</xdr:row>
      <xdr:rowOff>76200</xdr:rowOff>
    </xdr:to>
    <xdr:sp macro="" textlink="">
      <xdr:nvSpPr>
        <xdr:cNvPr id="6146" name="Rectangle 2"/>
        <xdr:cNvSpPr>
          <a:spLocks noChangeArrowheads="1"/>
        </xdr:cNvSpPr>
      </xdr:nvSpPr>
      <xdr:spPr bwMode="auto">
        <a:xfrm>
          <a:off x="66675" y="5676900"/>
          <a:ext cx="9048750" cy="5991225"/>
        </a:xfrm>
        <a:prstGeom prst="rect">
          <a:avLst/>
        </a:prstGeom>
        <a:solidFill>
          <a:srgbClr val="EAEAEA"/>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HELP</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Modify the </a:t>
          </a:r>
          <a:r>
            <a:rPr lang="en-US" sz="1000" b="1" i="0" strike="noStrike">
              <a:solidFill>
                <a:srgbClr val="008000"/>
              </a:solidFill>
              <a:latin typeface="Arial"/>
              <a:cs typeface="Arial"/>
            </a:rPr>
            <a:t>GREEN</a:t>
          </a:r>
          <a:r>
            <a:rPr lang="en-US" sz="1000" b="0" i="0" strike="noStrike">
              <a:solidFill>
                <a:srgbClr val="000000"/>
              </a:solidFill>
              <a:latin typeface="Arial"/>
              <a:cs typeface="Arial"/>
            </a:rPr>
            <a:t> cells and the </a:t>
          </a:r>
          <a:r>
            <a:rPr lang="en-US" sz="1000" b="1" i="0" strike="noStrike">
              <a:solidFill>
                <a:srgbClr val="000000"/>
              </a:solidFill>
              <a:latin typeface="Arial"/>
              <a:cs typeface="Arial"/>
            </a:rPr>
            <a:t>WBS</a:t>
          </a:r>
          <a:r>
            <a:rPr lang="en-US" sz="1000" b="0" i="0" strike="noStrike">
              <a:solidFill>
                <a:srgbClr val="000000"/>
              </a:solidFill>
              <a:latin typeface="Arial"/>
              <a:cs typeface="Arial"/>
            </a:rPr>
            <a:t>, </a:t>
          </a:r>
          <a:r>
            <a:rPr lang="en-US" sz="1000" b="1" i="0" strike="noStrike">
              <a:solidFill>
                <a:srgbClr val="000000"/>
              </a:solidFill>
              <a:latin typeface="Arial"/>
              <a:cs typeface="Arial"/>
            </a:rPr>
            <a:t>Tasks</a:t>
          </a:r>
          <a:r>
            <a:rPr lang="en-US" sz="1000" b="0" i="0" strike="noStrike">
              <a:solidFill>
                <a:srgbClr val="000000"/>
              </a:solidFill>
              <a:latin typeface="Arial"/>
              <a:cs typeface="Arial"/>
            </a:rPr>
            <a:t>, and </a:t>
          </a:r>
          <a:r>
            <a:rPr lang="en-US" sz="1000" b="1" i="0" strike="noStrike">
              <a:solidFill>
                <a:srgbClr val="000000"/>
              </a:solidFill>
              <a:latin typeface="Arial"/>
              <a:cs typeface="Arial"/>
            </a:rPr>
            <a:t>Task Lead</a:t>
          </a:r>
          <a:r>
            <a:rPr lang="en-US" sz="1000" b="0" i="0" strike="noStrike">
              <a:solidFill>
                <a:srgbClr val="000000"/>
              </a:solidFill>
              <a:latin typeface="Arial"/>
              <a:cs typeface="Arial"/>
            </a:rPr>
            <a:t> columns. The rest of the columns are formulas.</a:t>
          </a:r>
        </a:p>
        <a:p>
          <a:pPr algn="l" rtl="0">
            <a:defRPr sz="1000"/>
          </a:pPr>
          <a:r>
            <a:rPr lang="en-US" sz="1000" b="0" i="0" strike="noStrike">
              <a:solidFill>
                <a:srgbClr val="000000"/>
              </a:solidFill>
              <a:latin typeface="Arial"/>
              <a:cs typeface="Arial"/>
            </a:rPr>
            <a:t>- The number of weeks shown in the gantt chart is limited by the maximum number of columns available in Excel.</a:t>
          </a:r>
        </a:p>
        <a:p>
          <a:pPr algn="l" rtl="0">
            <a:defRPr sz="1000"/>
          </a:pPr>
          <a:r>
            <a:rPr lang="en-US" sz="1000" b="0" i="0" strike="noStrike">
              <a:solidFill>
                <a:srgbClr val="000000"/>
              </a:solidFill>
              <a:latin typeface="Arial"/>
              <a:cs typeface="Arial"/>
            </a:rPr>
            <a:t>- The Start Date that you choose determines the first week in the gantt chart, starting on a Monday.</a:t>
          </a:r>
        </a:p>
        <a:p>
          <a:pPr algn="l" rtl="0">
            <a:defRPr sz="1000"/>
          </a:pPr>
          <a:r>
            <a:rPr lang="en-US" sz="1000" b="0" i="0" strike="noStrike">
              <a:solidFill>
                <a:srgbClr val="000000"/>
              </a:solidFill>
              <a:latin typeface="Arial"/>
              <a:cs typeface="Arial"/>
            </a:rPr>
            <a:t>- Use the slider to adjust the range of dates shown in the gantt chart.</a:t>
          </a:r>
        </a:p>
        <a:p>
          <a:pPr algn="l" rtl="0">
            <a:defRPr sz="1000"/>
          </a:pPr>
          <a:r>
            <a:rPr lang="en-US" sz="1000" b="0" i="0" strike="noStrike">
              <a:solidFill>
                <a:srgbClr val="000000"/>
              </a:solidFill>
              <a:latin typeface="Arial"/>
              <a:cs typeface="Arial"/>
            </a:rPr>
            <a:t>- Only 48 weeks can be shown/printed at one time, because each week uses up 5 columns.</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Q:</a:t>
          </a:r>
          <a:r>
            <a:rPr lang="en-US" sz="1000" b="0" i="0" strike="noStrike">
              <a:solidFill>
                <a:srgbClr val="000000"/>
              </a:solidFill>
              <a:latin typeface="Arial"/>
              <a:cs typeface="Arial"/>
            </a:rPr>
            <a:t> The Working Days column shows "###". How do I fix that?</a:t>
          </a:r>
        </a:p>
        <a:p>
          <a:pPr algn="l" rtl="0">
            <a:defRPr sz="1000"/>
          </a:pPr>
          <a:r>
            <a:rPr lang="en-US" sz="1000" b="0" i="0" strike="noStrike">
              <a:solidFill>
                <a:srgbClr val="000000"/>
              </a:solidFill>
              <a:latin typeface="Arial"/>
              <a:cs typeface="Arial"/>
            </a:rPr>
            <a:t>You need to install the Analysis ToolPak add-in that comes with Excel. Go to Tools &gt; Add-ins, and select Analysis ToolPak.</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Q: </a:t>
          </a:r>
          <a:r>
            <a:rPr lang="en-US" sz="1000" b="0" i="0" strike="noStrike">
              <a:solidFill>
                <a:srgbClr val="000000"/>
              </a:solidFill>
              <a:latin typeface="Arial"/>
              <a:cs typeface="Arial"/>
            </a:rPr>
            <a:t>How do I make Task 2 start the day after the end of Task 1?</a:t>
          </a:r>
        </a:p>
        <a:p>
          <a:pPr algn="l" rtl="0">
            <a:defRPr sz="1000"/>
          </a:pPr>
          <a:r>
            <a:rPr lang="en-US" sz="1000" b="0" i="0" strike="noStrike">
              <a:solidFill>
                <a:srgbClr val="000000"/>
              </a:solidFill>
              <a:latin typeface="Arial"/>
              <a:cs typeface="Arial"/>
            </a:rPr>
            <a:t>Use the following formula for the start date of Task 2:</a:t>
          </a:r>
        </a:p>
        <a:p>
          <a:pPr algn="l" rtl="0">
            <a:defRPr sz="1000"/>
          </a:pPr>
          <a:r>
            <a:rPr lang="en-US" sz="1000" b="1" i="0" strike="noStrike">
              <a:solidFill>
                <a:srgbClr val="000000"/>
              </a:solidFill>
              <a:latin typeface="Arial"/>
              <a:cs typeface="Arial"/>
            </a:rPr>
            <a:t>=</a:t>
          </a:r>
          <a:r>
            <a:rPr lang="en-US" sz="1000" b="1" i="1" strike="noStrike">
              <a:solidFill>
                <a:srgbClr val="000000"/>
              </a:solidFill>
              <a:latin typeface="Arial"/>
              <a:cs typeface="Arial"/>
            </a:rPr>
            <a:t>EndDate</a:t>
          </a:r>
          <a:r>
            <a:rPr lang="en-US" sz="1000" b="1" i="0" strike="noStrike">
              <a:solidFill>
                <a:srgbClr val="000000"/>
              </a:solidFill>
              <a:latin typeface="Arial"/>
              <a:cs typeface="Arial"/>
            </a:rPr>
            <a:t>+1</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where </a:t>
          </a:r>
          <a:r>
            <a:rPr lang="en-US" sz="1000" b="0" i="1" strike="noStrike">
              <a:solidFill>
                <a:srgbClr val="000000"/>
              </a:solidFill>
              <a:latin typeface="Arial"/>
              <a:cs typeface="Arial"/>
            </a:rPr>
            <a:t>EndDate</a:t>
          </a:r>
          <a:r>
            <a:rPr lang="en-US" sz="1000" b="0" i="0" strike="noStrike">
              <a:solidFill>
                <a:srgbClr val="000000"/>
              </a:solidFill>
              <a:latin typeface="Arial"/>
              <a:cs typeface="Arial"/>
            </a:rPr>
            <a:t> is the reference to the cell containing the end date of task 1</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Q: </a:t>
          </a:r>
          <a:r>
            <a:rPr lang="en-US" sz="1000" b="0" i="0" strike="noStrike">
              <a:solidFill>
                <a:srgbClr val="000000"/>
              </a:solidFill>
              <a:latin typeface="Arial"/>
              <a:cs typeface="Arial"/>
            </a:rPr>
            <a:t>How do I </a:t>
          </a:r>
          <a:r>
            <a:rPr lang="en-US" sz="1000" b="1" i="0" strike="noStrike">
              <a:solidFill>
                <a:srgbClr val="000000"/>
              </a:solidFill>
              <a:latin typeface="Arial"/>
              <a:cs typeface="Arial"/>
            </a:rPr>
            <a:t>add/insert tasks and subtasks</a:t>
          </a:r>
          <a:r>
            <a:rPr lang="en-US" sz="1000" b="0" i="0" strike="noStrike">
              <a:solidFill>
                <a:srgbClr val="000000"/>
              </a:solidFill>
              <a:latin typeface="Arial"/>
              <a:cs typeface="Arial"/>
            </a:rPr>
            <a:t>?</a:t>
          </a:r>
        </a:p>
        <a:p>
          <a:pPr algn="l" rtl="0">
            <a:defRPr sz="1000"/>
          </a:pPr>
          <a:r>
            <a:rPr lang="en-US" sz="1000" b="0" i="0" strike="noStrike">
              <a:solidFill>
                <a:srgbClr val="000000"/>
              </a:solidFill>
              <a:latin typeface="Arial"/>
              <a:cs typeface="Arial"/>
            </a:rPr>
            <a:t>Copy the entire ROW (or a group of rows) for the type of task(s) you want to add and then right-click on the row where you want to insert the new tasks, then select </a:t>
          </a:r>
          <a:r>
            <a:rPr lang="en-US" sz="1000" b="0" i="1" strike="noStrike">
              <a:solidFill>
                <a:srgbClr val="000000"/>
              </a:solidFill>
              <a:latin typeface="Arial"/>
              <a:cs typeface="Arial"/>
            </a:rPr>
            <a:t>Insert Copied Cells</a:t>
          </a:r>
          <a:r>
            <a:rPr lang="en-US" sz="1000" b="0" i="0" strike="noStrike">
              <a:solidFill>
                <a:srgbClr val="000000"/>
              </a:solidFill>
              <a:latin typeface="Arial"/>
              <a:cs typeface="Arial"/>
            </a:rPr>
            <a:t>.</a:t>
          </a:r>
        </a:p>
        <a:p>
          <a:pPr algn="l" rtl="0">
            <a:defRPr sz="1000"/>
          </a:pPr>
          <a:r>
            <a:rPr lang="en-US" sz="1000" b="1" i="0" strike="noStrike">
              <a:solidFill>
                <a:srgbClr val="FF0000"/>
              </a:solidFill>
              <a:latin typeface="Arial"/>
              <a:cs typeface="Arial"/>
            </a:rPr>
            <a:t>Important Note:</a:t>
          </a:r>
          <a:r>
            <a:rPr lang="en-US" sz="1000" b="0" i="0" strike="noStrike">
              <a:solidFill>
                <a:srgbClr val="000000"/>
              </a:solidFill>
              <a:latin typeface="Arial"/>
              <a:cs typeface="Arial"/>
            </a:rPr>
            <a:t> When inserting a new subtask after the last subtask or before the first subtask, you will need to update the formulas for calculating the Level 1 %Complete and Duration (see below) to include the new subtask, because the ranges won't automatically expand to include the additional row. </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Q: </a:t>
          </a:r>
          <a:r>
            <a:rPr lang="en-US" sz="1000" b="0" i="0" strike="noStrike">
              <a:solidFill>
                <a:srgbClr val="000000"/>
              </a:solidFill>
              <a:latin typeface="Arial"/>
              <a:cs typeface="Arial"/>
            </a:rPr>
            <a:t>How do I calculate the </a:t>
          </a:r>
          <a:r>
            <a:rPr lang="en-US" sz="1000" b="1" i="0" strike="noStrike">
              <a:solidFill>
                <a:srgbClr val="000000"/>
              </a:solidFill>
              <a:latin typeface="Arial"/>
              <a:cs typeface="Arial"/>
            </a:rPr>
            <a:t>%Complete</a:t>
          </a:r>
          <a:r>
            <a:rPr lang="en-US" sz="1000" b="0" i="0" strike="noStrike">
              <a:solidFill>
                <a:srgbClr val="000000"/>
              </a:solidFill>
              <a:latin typeface="Arial"/>
              <a:cs typeface="Arial"/>
            </a:rPr>
            <a:t> for a </a:t>
          </a:r>
          <a:r>
            <a:rPr lang="en-US" sz="1000" b="1" i="0" strike="noStrike">
              <a:solidFill>
                <a:srgbClr val="000000"/>
              </a:solidFill>
              <a:latin typeface="Arial"/>
              <a:cs typeface="Arial"/>
            </a:rPr>
            <a:t>Level 1</a:t>
          </a:r>
          <a:r>
            <a:rPr lang="en-US" sz="1000" b="0" i="0" strike="noStrike">
              <a:solidFill>
                <a:srgbClr val="000000"/>
              </a:solidFill>
              <a:latin typeface="Arial"/>
              <a:cs typeface="Arial"/>
            </a:rPr>
            <a:t> task based upon the %Complete of all of the associated subtasks?</a:t>
          </a:r>
        </a:p>
        <a:p>
          <a:pPr algn="l" rtl="0">
            <a:defRPr sz="1000"/>
          </a:pPr>
          <a:r>
            <a:rPr lang="en-US" sz="1000" b="0" i="0" strike="noStrike">
              <a:solidFill>
                <a:srgbClr val="000000"/>
              </a:solidFill>
              <a:latin typeface="Arial"/>
              <a:cs typeface="Arial"/>
            </a:rPr>
            <a:t>Example: If Task 1 is on row 11 and the subtasks are on rows 12-15, use the following formula:</a:t>
          </a:r>
        </a:p>
        <a:p>
          <a:pPr algn="l" rtl="0">
            <a:defRPr sz="1000"/>
          </a:pPr>
          <a:r>
            <a:rPr lang="en-US" sz="1000" b="1" i="0" strike="noStrike">
              <a:solidFill>
                <a:srgbClr val="000000"/>
              </a:solidFill>
              <a:latin typeface="Arial"/>
              <a:cs typeface="Arial"/>
            </a:rPr>
            <a:t>=SUM(F12:F15)/COUNT(F12:F15)</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Q: </a:t>
          </a:r>
          <a:r>
            <a:rPr lang="en-US" sz="1000" b="0" i="0" strike="noStrike">
              <a:solidFill>
                <a:srgbClr val="000000"/>
              </a:solidFill>
              <a:latin typeface="Arial"/>
              <a:cs typeface="Arial"/>
            </a:rPr>
            <a:t>How do I calculate the </a:t>
          </a:r>
          <a:r>
            <a:rPr lang="en-US" sz="1000" b="1" i="0" strike="noStrike">
              <a:solidFill>
                <a:srgbClr val="000000"/>
              </a:solidFill>
              <a:latin typeface="Arial"/>
              <a:cs typeface="Arial"/>
            </a:rPr>
            <a:t>Duration</a:t>
          </a:r>
          <a:r>
            <a:rPr lang="en-US" sz="1000" b="0" i="0" strike="noStrike">
              <a:solidFill>
                <a:srgbClr val="000000"/>
              </a:solidFill>
              <a:latin typeface="Arial"/>
              <a:cs typeface="Arial"/>
            </a:rPr>
            <a:t> for a </a:t>
          </a:r>
          <a:r>
            <a:rPr lang="en-US" sz="1000" b="1" i="0" strike="noStrike">
              <a:solidFill>
                <a:srgbClr val="000000"/>
              </a:solidFill>
              <a:latin typeface="Arial"/>
              <a:cs typeface="Arial"/>
            </a:rPr>
            <a:t>Level 1</a:t>
          </a:r>
          <a:r>
            <a:rPr lang="en-US" sz="1000" b="0" i="0" strike="noStrike">
              <a:solidFill>
                <a:srgbClr val="000000"/>
              </a:solidFill>
              <a:latin typeface="Arial"/>
              <a:cs typeface="Arial"/>
            </a:rPr>
            <a:t> task based upon the largest end date of a sub task?</a:t>
          </a:r>
        </a:p>
        <a:p>
          <a:pPr algn="l" rtl="0">
            <a:defRPr sz="1000"/>
          </a:pPr>
          <a:r>
            <a:rPr lang="en-US" sz="1000" b="0" i="0" strike="noStrike">
              <a:solidFill>
                <a:srgbClr val="000000"/>
              </a:solidFill>
              <a:latin typeface="Arial"/>
              <a:cs typeface="Arial"/>
            </a:rPr>
            <a:t>Example: If the Level 1 task is on row 11 and the sub tasks are on rows 12-15, use the following formula</a:t>
          </a:r>
        </a:p>
        <a:p>
          <a:pPr algn="l" rtl="0">
            <a:defRPr sz="1000"/>
          </a:pPr>
          <a:r>
            <a:rPr lang="en-US" sz="1000" b="1" i="0" strike="noStrike">
              <a:solidFill>
                <a:srgbClr val="000000"/>
              </a:solidFill>
              <a:latin typeface="Arial"/>
              <a:cs typeface="Arial"/>
            </a:rPr>
            <a:t>=MAX(D12:D15)-C11</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Q: </a:t>
          </a:r>
          <a:r>
            <a:rPr lang="en-US" sz="1000" b="0" i="0" strike="noStrike">
              <a:solidFill>
                <a:srgbClr val="000000"/>
              </a:solidFill>
              <a:latin typeface="Arial"/>
              <a:cs typeface="Arial"/>
            </a:rPr>
            <a:t>How can I include </a:t>
          </a:r>
          <a:r>
            <a:rPr lang="en-US" sz="1000" b="1" i="0" strike="noStrike">
              <a:solidFill>
                <a:srgbClr val="000000"/>
              </a:solidFill>
              <a:latin typeface="Arial"/>
              <a:cs typeface="Arial"/>
            </a:rPr>
            <a:t>holidays</a:t>
          </a:r>
          <a:r>
            <a:rPr lang="en-US" sz="1000" b="0" i="0" strike="noStrike">
              <a:solidFill>
                <a:srgbClr val="000000"/>
              </a:solidFill>
              <a:latin typeface="Arial"/>
              <a:cs typeface="Arial"/>
            </a:rPr>
            <a:t> in the calculation of the Working Days?</a:t>
          </a:r>
        </a:p>
        <a:p>
          <a:pPr algn="l" rtl="0">
            <a:defRPr sz="1000"/>
          </a:pPr>
          <a:r>
            <a:rPr lang="en-US" sz="1000" b="0" i="0" strike="noStrike">
              <a:solidFill>
                <a:srgbClr val="000000"/>
              </a:solidFill>
              <a:latin typeface="Arial"/>
              <a:cs typeface="Arial"/>
            </a:rPr>
            <a:t>You can add a list of holidays to exclude in the NETWORKDAYS function. See Excel's help (F1) for more information.</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Q: </a:t>
          </a:r>
          <a:r>
            <a:rPr lang="en-US" sz="1000" b="0" i="0" strike="noStrike">
              <a:solidFill>
                <a:srgbClr val="000000"/>
              </a:solidFill>
              <a:latin typeface="Arial"/>
              <a:cs typeface="Arial"/>
            </a:rPr>
            <a:t>How do I change the </a:t>
          </a:r>
          <a:r>
            <a:rPr lang="en-US" sz="1000" b="1" i="0" strike="noStrike">
              <a:solidFill>
                <a:srgbClr val="000000"/>
              </a:solidFill>
              <a:latin typeface="Arial"/>
              <a:cs typeface="Arial"/>
            </a:rPr>
            <a:t>print settings</a:t>
          </a:r>
          <a:r>
            <a:rPr lang="en-US" sz="1000" b="0" i="0" strike="noStrike">
              <a:solidFill>
                <a:srgbClr val="000000"/>
              </a:solidFill>
              <a:latin typeface="Arial"/>
              <a:cs typeface="Arial"/>
            </a:rPr>
            <a:t>?</a:t>
          </a:r>
        </a:p>
        <a:p>
          <a:pPr algn="l" rtl="0">
            <a:defRPr sz="1000"/>
          </a:pPr>
          <a:r>
            <a:rPr lang="en-US" sz="1000" b="0" i="0" strike="noStrike">
              <a:solidFill>
                <a:srgbClr val="000000"/>
              </a:solidFill>
              <a:latin typeface="Arial"/>
              <a:cs typeface="Arial"/>
            </a:rPr>
            <a:t>Select the entire range of cells that you want to print and then go to File &gt; Print Area &gt; Set Print Area. Then go to File &gt; Page Setup or File &gt; Print Preview and adjust the Scaling and Page Orientation as desired.</a:t>
          </a:r>
        </a:p>
        <a:p>
          <a:pPr algn="l" rtl="0">
            <a:defRPr sz="1000"/>
          </a:pPr>
          <a:endParaRPr lang="en-US" sz="1000" b="0" i="0" strike="noStrike">
            <a:solidFill>
              <a:srgbClr val="000000"/>
            </a:solidFill>
            <a:latin typeface="Arial"/>
            <a:cs typeface="Aria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IQ32"/>
  <sheetViews>
    <sheetView showGridLines="0" tabSelected="1" workbookViewId="0">
      <selection sqref="A1:EF26"/>
    </sheetView>
  </sheetViews>
  <sheetFormatPr defaultRowHeight="12.75"/>
  <cols>
    <col min="1" max="1" width="4.42578125" style="8" bestFit="1" customWidth="1"/>
    <col min="2" max="2" width="13.28515625" customWidth="1"/>
    <col min="3" max="3" width="10.140625" bestFit="1" customWidth="1"/>
    <col min="4" max="4" width="7.7109375" customWidth="1"/>
    <col min="5" max="5" width="7.42578125" customWidth="1"/>
    <col min="6" max="6" width="4.7109375" customWidth="1"/>
    <col min="7" max="7" width="6.85546875" bestFit="1" customWidth="1"/>
    <col min="8" max="9" width="3.5703125" bestFit="1" customWidth="1"/>
    <col min="10" max="10" width="5.140625" customWidth="1"/>
    <col min="11" max="11" width="2.7109375" customWidth="1"/>
    <col min="12" max="227" width="0.42578125" customWidth="1"/>
    <col min="228" max="251" width="0.42578125" style="8" customWidth="1"/>
    <col min="252" max="16384" width="9.140625" style="8"/>
  </cols>
  <sheetData>
    <row r="1" spans="1:251" customFormat="1" ht="23.25">
      <c r="A1" s="52" t="s">
        <v>46</v>
      </c>
      <c r="B1" s="49"/>
      <c r="C1" s="49"/>
      <c r="D1" s="49"/>
      <c r="E1" s="49"/>
      <c r="F1" s="49"/>
      <c r="G1" s="49"/>
      <c r="H1" s="50"/>
      <c r="I1" s="50"/>
      <c r="J1" s="51"/>
      <c r="K1" s="59"/>
      <c r="L1" s="59"/>
    </row>
    <row r="2" spans="1:251">
      <c r="J2" s="54"/>
    </row>
    <row r="3" spans="1:251" ht="15.75">
      <c r="A3" s="1" t="s">
        <v>41</v>
      </c>
    </row>
    <row r="4" spans="1:251">
      <c r="A4" s="55" t="s">
        <v>42</v>
      </c>
    </row>
    <row r="6" spans="1:251">
      <c r="B6" s="2" t="s">
        <v>1</v>
      </c>
      <c r="C6" s="17" t="s">
        <v>28</v>
      </c>
      <c r="D6" s="17"/>
      <c r="E6" s="29"/>
      <c r="F6" s="28"/>
      <c r="G6" s="28"/>
    </row>
    <row r="7" spans="1:251">
      <c r="B7" s="2"/>
      <c r="C7" s="9"/>
      <c r="D7" s="9"/>
      <c r="E7" s="9"/>
      <c r="F7" s="28"/>
      <c r="G7" s="28"/>
    </row>
    <row r="8" spans="1:251">
      <c r="B8" s="2" t="s">
        <v>2</v>
      </c>
      <c r="C8" s="18">
        <v>39934</v>
      </c>
      <c r="D8" s="18"/>
      <c r="E8" s="3"/>
      <c r="F8" s="28"/>
      <c r="G8" s="28"/>
    </row>
    <row r="9" spans="1:251">
      <c r="B9" s="2"/>
      <c r="C9" s="3"/>
      <c r="D9" s="28"/>
      <c r="E9" s="28"/>
      <c r="F9" s="28"/>
      <c r="G9" s="28"/>
    </row>
    <row r="10" spans="1:251" s="7" customFormat="1">
      <c r="A10" s="53" t="s">
        <v>27</v>
      </c>
      <c r="B10" s="2" t="s">
        <v>26</v>
      </c>
      <c r="C10" s="19">
        <v>39784</v>
      </c>
      <c r="D10" s="48">
        <f>C10</f>
        <v>39784</v>
      </c>
      <c r="E10" s="28"/>
      <c r="F10" s="30"/>
      <c r="G10" s="28"/>
      <c r="H10"/>
      <c r="I10" s="28"/>
      <c r="K10" s="11">
        <v>0</v>
      </c>
      <c r="L10" s="10">
        <f>(C10-WEEKDAY(C10)+2)+7*K10</f>
        <v>39783</v>
      </c>
      <c r="M10" s="10">
        <f>L10+1</f>
        <v>39784</v>
      </c>
      <c r="N10" s="10">
        <f>M10+1</f>
        <v>39785</v>
      </c>
      <c r="O10" s="10">
        <f>N10+1</f>
        <v>39786</v>
      </c>
      <c r="P10" s="10">
        <f>O10+1</f>
        <v>39787</v>
      </c>
      <c r="Q10" s="10">
        <f>P10+3</f>
        <v>39790</v>
      </c>
      <c r="R10" s="10">
        <f>Q10+1</f>
        <v>39791</v>
      </c>
      <c r="S10" s="10">
        <f>R10+1</f>
        <v>39792</v>
      </c>
      <c r="T10" s="10">
        <f>S10+1</f>
        <v>39793</v>
      </c>
      <c r="U10" s="10">
        <f>T10+1</f>
        <v>39794</v>
      </c>
      <c r="V10" s="10">
        <f>U10+3</f>
        <v>39797</v>
      </c>
      <c r="W10" s="10">
        <f>V10+1</f>
        <v>39798</v>
      </c>
      <c r="X10" s="10">
        <f>W10+1</f>
        <v>39799</v>
      </c>
      <c r="Y10" s="10">
        <f>X10+1</f>
        <v>39800</v>
      </c>
      <c r="Z10" s="10">
        <f>Y10+1</f>
        <v>39801</v>
      </c>
      <c r="AA10" s="10">
        <f>Z10+3</f>
        <v>39804</v>
      </c>
      <c r="AB10" s="10">
        <f>AA10+1</f>
        <v>39805</v>
      </c>
      <c r="AC10" s="10">
        <f>AB10+1</f>
        <v>39806</v>
      </c>
      <c r="AD10" s="10">
        <f>AC10+1</f>
        <v>39807</v>
      </c>
      <c r="AE10" s="10">
        <f>AD10+1</f>
        <v>39808</v>
      </c>
      <c r="AF10" s="10">
        <f>AE10+3</f>
        <v>39811</v>
      </c>
      <c r="AG10" s="10">
        <f>AF10+1</f>
        <v>39812</v>
      </c>
      <c r="AH10" s="10">
        <f>AG10+1</f>
        <v>39813</v>
      </c>
      <c r="AI10" s="10">
        <f>AH10+1</f>
        <v>39814</v>
      </c>
      <c r="AJ10" s="10">
        <f>AI10+1</f>
        <v>39815</v>
      </c>
      <c r="AK10" s="10">
        <f>AJ10+3</f>
        <v>39818</v>
      </c>
      <c r="AL10" s="10">
        <f>AK10+1</f>
        <v>39819</v>
      </c>
      <c r="AM10" s="10">
        <f>AL10+1</f>
        <v>39820</v>
      </c>
      <c r="AN10" s="10">
        <f>AM10+1</f>
        <v>39821</v>
      </c>
      <c r="AO10" s="10">
        <f>AN10+1</f>
        <v>39822</v>
      </c>
      <c r="AP10" s="10">
        <f>AO10+3</f>
        <v>39825</v>
      </c>
      <c r="AQ10" s="10">
        <f>AP10+1</f>
        <v>39826</v>
      </c>
      <c r="AR10" s="10">
        <f>AQ10+1</f>
        <v>39827</v>
      </c>
      <c r="AS10" s="10">
        <f>AR10+1</f>
        <v>39828</v>
      </c>
      <c r="AT10" s="10">
        <f>AS10+1</f>
        <v>39829</v>
      </c>
      <c r="AU10" s="10">
        <f>AT10+3</f>
        <v>39832</v>
      </c>
      <c r="AV10" s="10">
        <f>AU10+1</f>
        <v>39833</v>
      </c>
      <c r="AW10" s="10">
        <f>AV10+1</f>
        <v>39834</v>
      </c>
      <c r="AX10" s="10">
        <f>AW10+1</f>
        <v>39835</v>
      </c>
      <c r="AY10" s="10">
        <f>AX10+1</f>
        <v>39836</v>
      </c>
      <c r="AZ10" s="10">
        <f>AY10+3</f>
        <v>39839</v>
      </c>
      <c r="BA10" s="10">
        <f>AZ10+1</f>
        <v>39840</v>
      </c>
      <c r="BB10" s="10">
        <f>BA10+1</f>
        <v>39841</v>
      </c>
      <c r="BC10" s="10">
        <f>BB10+1</f>
        <v>39842</v>
      </c>
      <c r="BD10" s="10">
        <f>BC10+1</f>
        <v>39843</v>
      </c>
      <c r="BE10" s="10">
        <f>BD10+3</f>
        <v>39846</v>
      </c>
      <c r="BF10" s="10">
        <f>BE10+1</f>
        <v>39847</v>
      </c>
      <c r="BG10" s="10">
        <f>BF10+1</f>
        <v>39848</v>
      </c>
      <c r="BH10" s="10">
        <f>BG10+1</f>
        <v>39849</v>
      </c>
      <c r="BI10" s="10">
        <f>BH10+1</f>
        <v>39850</v>
      </c>
      <c r="BJ10" s="10">
        <f>BI10+3</f>
        <v>39853</v>
      </c>
      <c r="BK10" s="10">
        <f>BJ10+1</f>
        <v>39854</v>
      </c>
      <c r="BL10" s="10">
        <f>BK10+1</f>
        <v>39855</v>
      </c>
      <c r="BM10" s="10">
        <f>BL10+1</f>
        <v>39856</v>
      </c>
      <c r="BN10" s="10">
        <f>BM10+1</f>
        <v>39857</v>
      </c>
      <c r="BO10" s="10">
        <f>BN10+3</f>
        <v>39860</v>
      </c>
      <c r="BP10" s="10">
        <f>BO10+1</f>
        <v>39861</v>
      </c>
      <c r="BQ10" s="10">
        <f>BP10+1</f>
        <v>39862</v>
      </c>
      <c r="BR10" s="10">
        <f>BQ10+1</f>
        <v>39863</v>
      </c>
      <c r="BS10" s="10">
        <f>BR10+1</f>
        <v>39864</v>
      </c>
      <c r="BT10" s="10">
        <f>BS10+3</f>
        <v>39867</v>
      </c>
      <c r="BU10" s="10">
        <f>BT10+1</f>
        <v>39868</v>
      </c>
      <c r="BV10" s="10">
        <f>BU10+1</f>
        <v>39869</v>
      </c>
      <c r="BW10" s="10">
        <f>BV10+1</f>
        <v>39870</v>
      </c>
      <c r="BX10" s="10">
        <f>BW10+1</f>
        <v>39871</v>
      </c>
      <c r="BY10" s="10">
        <f>BX10+3</f>
        <v>39874</v>
      </c>
      <c r="BZ10" s="10">
        <f>BY10+1</f>
        <v>39875</v>
      </c>
      <c r="CA10" s="10">
        <f>BZ10+1</f>
        <v>39876</v>
      </c>
      <c r="CB10" s="10">
        <f>CA10+1</f>
        <v>39877</v>
      </c>
      <c r="CC10" s="10">
        <f>CB10+1</f>
        <v>39878</v>
      </c>
      <c r="CD10" s="10">
        <f>CC10+3</f>
        <v>39881</v>
      </c>
      <c r="CE10" s="10">
        <f>CD10+1</f>
        <v>39882</v>
      </c>
      <c r="CF10" s="10">
        <f>CE10+1</f>
        <v>39883</v>
      </c>
      <c r="CG10" s="10">
        <f>CF10+1</f>
        <v>39884</v>
      </c>
      <c r="CH10" s="10">
        <f>CG10+1</f>
        <v>39885</v>
      </c>
      <c r="CI10" s="10">
        <f>CH10+3</f>
        <v>39888</v>
      </c>
      <c r="CJ10" s="10">
        <f>CI10+1</f>
        <v>39889</v>
      </c>
      <c r="CK10" s="10">
        <f>CJ10+1</f>
        <v>39890</v>
      </c>
      <c r="CL10" s="10">
        <f>CK10+1</f>
        <v>39891</v>
      </c>
      <c r="CM10" s="10">
        <f>CL10+1</f>
        <v>39892</v>
      </c>
      <c r="CN10" s="10">
        <f>CM10+3</f>
        <v>39895</v>
      </c>
      <c r="CO10" s="10">
        <f>CN10+1</f>
        <v>39896</v>
      </c>
      <c r="CP10" s="10">
        <f>CO10+1</f>
        <v>39897</v>
      </c>
      <c r="CQ10" s="10">
        <f>CP10+1</f>
        <v>39898</v>
      </c>
      <c r="CR10" s="10">
        <f>CQ10+1</f>
        <v>39899</v>
      </c>
      <c r="CS10" s="10">
        <f>CR10+3</f>
        <v>39902</v>
      </c>
      <c r="CT10" s="10">
        <f>CS10+1</f>
        <v>39903</v>
      </c>
      <c r="CU10" s="10">
        <f>CT10+1</f>
        <v>39904</v>
      </c>
      <c r="CV10" s="10">
        <f>CU10+1</f>
        <v>39905</v>
      </c>
      <c r="CW10" s="10">
        <f>CV10+1</f>
        <v>39906</v>
      </c>
      <c r="CX10" s="10">
        <f>CW10+3</f>
        <v>39909</v>
      </c>
      <c r="CY10" s="10">
        <f>CX10+1</f>
        <v>39910</v>
      </c>
      <c r="CZ10" s="10">
        <f>CY10+1</f>
        <v>39911</v>
      </c>
      <c r="DA10" s="10">
        <f>CZ10+1</f>
        <v>39912</v>
      </c>
      <c r="DB10" s="10">
        <f>DA10+1</f>
        <v>39913</v>
      </c>
      <c r="DC10" s="10">
        <f>DB10+3</f>
        <v>39916</v>
      </c>
      <c r="DD10" s="10">
        <f>DC10+1</f>
        <v>39917</v>
      </c>
      <c r="DE10" s="10">
        <f>DD10+1</f>
        <v>39918</v>
      </c>
      <c r="DF10" s="10">
        <f>DE10+1</f>
        <v>39919</v>
      </c>
      <c r="DG10" s="10">
        <f>DF10+1</f>
        <v>39920</v>
      </c>
      <c r="DH10" s="10">
        <f>DG10+3</f>
        <v>39923</v>
      </c>
      <c r="DI10" s="10">
        <f>DH10+1</f>
        <v>39924</v>
      </c>
      <c r="DJ10" s="10">
        <f>DI10+1</f>
        <v>39925</v>
      </c>
      <c r="DK10" s="10">
        <f>DJ10+1</f>
        <v>39926</v>
      </c>
      <c r="DL10" s="10">
        <f>DK10+1</f>
        <v>39927</v>
      </c>
      <c r="DM10" s="10">
        <f>DL10+3</f>
        <v>39930</v>
      </c>
      <c r="DN10" s="10">
        <f>DM10+1</f>
        <v>39931</v>
      </c>
      <c r="DO10" s="10">
        <f>DN10+1</f>
        <v>39932</v>
      </c>
      <c r="DP10" s="10">
        <f>DO10+1</f>
        <v>39933</v>
      </c>
      <c r="DQ10" s="10">
        <f>DP10+1</f>
        <v>39934</v>
      </c>
      <c r="DR10" s="10">
        <f>DQ10+3</f>
        <v>39937</v>
      </c>
      <c r="DS10" s="10">
        <f>DR10+1</f>
        <v>39938</v>
      </c>
      <c r="DT10" s="10">
        <f>DS10+1</f>
        <v>39939</v>
      </c>
      <c r="DU10" s="10">
        <f>DT10+1</f>
        <v>39940</v>
      </c>
      <c r="DV10" s="10">
        <f>DU10+1</f>
        <v>39941</v>
      </c>
      <c r="DW10" s="10">
        <f>DV10+3</f>
        <v>39944</v>
      </c>
      <c r="DX10" s="10">
        <f>DW10+1</f>
        <v>39945</v>
      </c>
      <c r="DY10" s="10">
        <f>DX10+1</f>
        <v>39946</v>
      </c>
      <c r="DZ10" s="10">
        <f>DY10+1</f>
        <v>39947</v>
      </c>
      <c r="EA10" s="10">
        <f>DZ10+1</f>
        <v>39948</v>
      </c>
      <c r="EB10" s="10">
        <f>EA10+3</f>
        <v>39951</v>
      </c>
      <c r="EC10" s="10">
        <f>EB10+1</f>
        <v>39952</v>
      </c>
      <c r="ED10" s="10">
        <f>EC10+1</f>
        <v>39953</v>
      </c>
      <c r="EE10" s="10">
        <f>ED10+1</f>
        <v>39954</v>
      </c>
      <c r="EF10" s="10">
        <f>EE10+1</f>
        <v>39955</v>
      </c>
      <c r="EG10" s="10">
        <f>EF10+3</f>
        <v>39958</v>
      </c>
      <c r="EH10" s="10">
        <f>EG10+1</f>
        <v>39959</v>
      </c>
      <c r="EI10" s="10">
        <f>EH10+1</f>
        <v>39960</v>
      </c>
      <c r="EJ10" s="10">
        <f>EI10+1</f>
        <v>39961</v>
      </c>
      <c r="EK10" s="10">
        <f>EJ10+1</f>
        <v>39962</v>
      </c>
      <c r="EL10" s="10">
        <f>EK10+3</f>
        <v>39965</v>
      </c>
      <c r="EM10" s="10">
        <f>EL10+1</f>
        <v>39966</v>
      </c>
      <c r="EN10" s="10">
        <f>EM10+1</f>
        <v>39967</v>
      </c>
      <c r="EO10" s="10">
        <f>EN10+1</f>
        <v>39968</v>
      </c>
      <c r="EP10" s="10">
        <f>EO10+1</f>
        <v>39969</v>
      </c>
      <c r="EQ10" s="10">
        <f>EP10+3</f>
        <v>39972</v>
      </c>
      <c r="ER10" s="10">
        <f>EQ10+1</f>
        <v>39973</v>
      </c>
      <c r="ES10" s="10">
        <f>ER10+1</f>
        <v>39974</v>
      </c>
      <c r="ET10" s="10">
        <f>ES10+1</f>
        <v>39975</v>
      </c>
      <c r="EU10" s="10">
        <f>ET10+1</f>
        <v>39976</v>
      </c>
      <c r="EV10" s="10">
        <f>EU10+3</f>
        <v>39979</v>
      </c>
      <c r="EW10" s="10">
        <f>EV10+1</f>
        <v>39980</v>
      </c>
      <c r="EX10" s="10">
        <f>EW10+1</f>
        <v>39981</v>
      </c>
      <c r="EY10" s="10">
        <f>EX10+1</f>
        <v>39982</v>
      </c>
      <c r="EZ10" s="10">
        <f>EY10+1</f>
        <v>39983</v>
      </c>
      <c r="FA10" s="10">
        <f>EZ10+3</f>
        <v>39986</v>
      </c>
      <c r="FB10" s="10">
        <f>FA10+1</f>
        <v>39987</v>
      </c>
      <c r="FC10" s="10">
        <f>FB10+1</f>
        <v>39988</v>
      </c>
      <c r="FD10" s="10">
        <f>FC10+1</f>
        <v>39989</v>
      </c>
      <c r="FE10" s="10">
        <f>FD10+1</f>
        <v>39990</v>
      </c>
      <c r="FF10" s="10">
        <f>FE10+3</f>
        <v>39993</v>
      </c>
      <c r="FG10" s="10">
        <f>FF10+1</f>
        <v>39994</v>
      </c>
      <c r="FH10" s="10">
        <f>FG10+1</f>
        <v>39995</v>
      </c>
      <c r="FI10" s="10">
        <f>FH10+1</f>
        <v>39996</v>
      </c>
      <c r="FJ10" s="10">
        <f>FI10+1</f>
        <v>39997</v>
      </c>
      <c r="FK10" s="10">
        <f>FJ10+3</f>
        <v>40000</v>
      </c>
      <c r="FL10" s="10">
        <f>FK10+1</f>
        <v>40001</v>
      </c>
      <c r="FM10" s="10">
        <f>FL10+1</f>
        <v>40002</v>
      </c>
      <c r="FN10" s="10">
        <f>FM10+1</f>
        <v>40003</v>
      </c>
      <c r="FO10" s="10">
        <f>FN10+1</f>
        <v>40004</v>
      </c>
      <c r="FP10" s="10">
        <f>FO10+3</f>
        <v>40007</v>
      </c>
      <c r="FQ10" s="10">
        <f>FP10+1</f>
        <v>40008</v>
      </c>
      <c r="FR10" s="10">
        <f>FQ10+1</f>
        <v>40009</v>
      </c>
      <c r="FS10" s="10">
        <f>FR10+1</f>
        <v>40010</v>
      </c>
      <c r="FT10" s="10">
        <f>FS10+1</f>
        <v>40011</v>
      </c>
      <c r="FU10" s="10">
        <f>FT10+3</f>
        <v>40014</v>
      </c>
      <c r="FV10" s="10">
        <f>FU10+1</f>
        <v>40015</v>
      </c>
      <c r="FW10" s="10">
        <f>FV10+1</f>
        <v>40016</v>
      </c>
      <c r="FX10" s="10">
        <f>FW10+1</f>
        <v>40017</v>
      </c>
      <c r="FY10" s="10">
        <f>FX10+1</f>
        <v>40018</v>
      </c>
      <c r="FZ10" s="10">
        <f>FY10+3</f>
        <v>40021</v>
      </c>
      <c r="GA10" s="10">
        <f>FZ10+1</f>
        <v>40022</v>
      </c>
      <c r="GB10" s="10">
        <f>GA10+1</f>
        <v>40023</v>
      </c>
      <c r="GC10" s="10">
        <f>GB10+1</f>
        <v>40024</v>
      </c>
      <c r="GD10" s="10">
        <f>GC10+1</f>
        <v>40025</v>
      </c>
      <c r="GE10" s="10">
        <f>GD10+3</f>
        <v>40028</v>
      </c>
      <c r="GF10" s="10">
        <f>GE10+1</f>
        <v>40029</v>
      </c>
      <c r="GG10" s="10">
        <f>GF10+1</f>
        <v>40030</v>
      </c>
      <c r="GH10" s="10">
        <f>GG10+1</f>
        <v>40031</v>
      </c>
      <c r="GI10" s="10">
        <f>GH10+1</f>
        <v>40032</v>
      </c>
      <c r="GJ10" s="10">
        <f>GI10+3</f>
        <v>40035</v>
      </c>
      <c r="GK10" s="10">
        <f>GJ10+1</f>
        <v>40036</v>
      </c>
      <c r="GL10" s="10">
        <f>GK10+1</f>
        <v>40037</v>
      </c>
      <c r="GM10" s="10">
        <f>GL10+1</f>
        <v>40038</v>
      </c>
      <c r="GN10" s="10">
        <f>GM10+1</f>
        <v>40039</v>
      </c>
      <c r="GO10" s="10">
        <f>GN10+3</f>
        <v>40042</v>
      </c>
      <c r="GP10" s="10">
        <f>GO10+1</f>
        <v>40043</v>
      </c>
      <c r="GQ10" s="10">
        <f>GP10+1</f>
        <v>40044</v>
      </c>
      <c r="GR10" s="10">
        <f>GQ10+1</f>
        <v>40045</v>
      </c>
      <c r="GS10" s="10">
        <f>GR10+1</f>
        <v>40046</v>
      </c>
      <c r="GT10" s="10">
        <f>GS10+3</f>
        <v>40049</v>
      </c>
      <c r="GU10" s="10">
        <f>GT10+1</f>
        <v>40050</v>
      </c>
      <c r="GV10" s="10">
        <f>GU10+1</f>
        <v>40051</v>
      </c>
      <c r="GW10" s="10">
        <f>GV10+1</f>
        <v>40052</v>
      </c>
      <c r="GX10" s="10">
        <f>GW10+1</f>
        <v>40053</v>
      </c>
      <c r="GY10" s="10">
        <f>GX10+3</f>
        <v>40056</v>
      </c>
      <c r="GZ10" s="10">
        <f>GY10+1</f>
        <v>40057</v>
      </c>
      <c r="HA10" s="10">
        <f>GZ10+1</f>
        <v>40058</v>
      </c>
      <c r="HB10" s="10">
        <f>HA10+1</f>
        <v>40059</v>
      </c>
      <c r="HC10" s="10">
        <f>HB10+1</f>
        <v>40060</v>
      </c>
      <c r="HD10" s="10">
        <f>HC10+3</f>
        <v>40063</v>
      </c>
      <c r="HE10" s="10">
        <f>HD10+1</f>
        <v>40064</v>
      </c>
      <c r="HF10" s="10">
        <f>HE10+1</f>
        <v>40065</v>
      </c>
      <c r="HG10" s="10">
        <f>HF10+1</f>
        <v>40066</v>
      </c>
      <c r="HH10" s="10">
        <f>HG10+1</f>
        <v>40067</v>
      </c>
      <c r="HI10" s="10">
        <f>HH10+3</f>
        <v>40070</v>
      </c>
      <c r="HJ10" s="10">
        <f>HI10+1</f>
        <v>40071</v>
      </c>
      <c r="HK10" s="10">
        <f>HJ10+1</f>
        <v>40072</v>
      </c>
      <c r="HL10" s="10">
        <f>HK10+1</f>
        <v>40073</v>
      </c>
      <c r="HM10" s="10">
        <f>HL10+1</f>
        <v>40074</v>
      </c>
      <c r="HN10" s="10">
        <f>HM10+3</f>
        <v>40077</v>
      </c>
      <c r="HO10" s="10">
        <f>HN10+1</f>
        <v>40078</v>
      </c>
      <c r="HP10" s="10">
        <f>HO10+1</f>
        <v>40079</v>
      </c>
      <c r="HQ10" s="10">
        <f>HP10+1</f>
        <v>40080</v>
      </c>
      <c r="HR10" s="10">
        <f>HQ10+1</f>
        <v>40081</v>
      </c>
      <c r="HS10" s="10">
        <f>HR10+3</f>
        <v>40084</v>
      </c>
      <c r="HT10" s="10">
        <f>HS10+1</f>
        <v>40085</v>
      </c>
      <c r="HU10" s="10">
        <f>HT10+1</f>
        <v>40086</v>
      </c>
      <c r="HV10" s="10">
        <f>HU10+1</f>
        <v>40087</v>
      </c>
      <c r="HW10" s="10">
        <f>HV10+1</f>
        <v>40088</v>
      </c>
      <c r="HX10" s="10">
        <f>HW10+3</f>
        <v>40091</v>
      </c>
      <c r="HY10" s="10">
        <f>HX10+1</f>
        <v>40092</v>
      </c>
      <c r="HZ10" s="10">
        <f>HY10+1</f>
        <v>40093</v>
      </c>
      <c r="IA10" s="10">
        <f>HZ10+1</f>
        <v>40094</v>
      </c>
      <c r="IB10" s="10">
        <f>IA10+1</f>
        <v>40095</v>
      </c>
      <c r="IC10" s="10">
        <f>IB10+3</f>
        <v>40098</v>
      </c>
      <c r="ID10" s="10">
        <f>IC10+1</f>
        <v>40099</v>
      </c>
      <c r="IE10" s="10">
        <f>ID10+1</f>
        <v>40100</v>
      </c>
      <c r="IF10" s="10">
        <f>IE10+1</f>
        <v>40101</v>
      </c>
      <c r="IG10" s="10">
        <f>IF10+1</f>
        <v>40102</v>
      </c>
      <c r="IH10" s="10">
        <f>IG10+3</f>
        <v>40105</v>
      </c>
      <c r="II10" s="10">
        <f>IH10+1</f>
        <v>40106</v>
      </c>
      <c r="IJ10" s="10">
        <f>II10+1</f>
        <v>40107</v>
      </c>
      <c r="IK10" s="10">
        <f>IJ10+1</f>
        <v>40108</v>
      </c>
      <c r="IL10" s="10">
        <f>IK10+1</f>
        <v>40109</v>
      </c>
      <c r="IM10" s="10">
        <f>IL10+3</f>
        <v>40112</v>
      </c>
      <c r="IN10" s="10">
        <f>IM10+1</f>
        <v>40113</v>
      </c>
      <c r="IO10" s="10">
        <f>IN10+1</f>
        <v>40114</v>
      </c>
      <c r="IP10" s="10">
        <f>IO10+1</f>
        <v>40115</v>
      </c>
      <c r="IQ10" s="10">
        <f>IP10+1</f>
        <v>40116</v>
      </c>
    </row>
    <row r="11" spans="1:251" s="36" customFormat="1" ht="81" customHeight="1" thickBot="1">
      <c r="A11" s="34" t="s">
        <v>7</v>
      </c>
      <c r="B11" s="47" t="s">
        <v>17</v>
      </c>
      <c r="C11" s="46" t="s">
        <v>25</v>
      </c>
      <c r="D11" s="5" t="s">
        <v>3</v>
      </c>
      <c r="E11" s="5" t="s">
        <v>4</v>
      </c>
      <c r="F11" s="27" t="s">
        <v>6</v>
      </c>
      <c r="G11" s="6" t="s">
        <v>18</v>
      </c>
      <c r="H11" s="27" t="s">
        <v>24</v>
      </c>
      <c r="I11" s="6" t="s">
        <v>5</v>
      </c>
      <c r="J11" s="6" t="s">
        <v>0</v>
      </c>
      <c r="K11" s="35"/>
      <c r="L11" s="56">
        <f>L10</f>
        <v>39783</v>
      </c>
      <c r="M11" s="57"/>
      <c r="N11" s="57"/>
      <c r="O11" s="57"/>
      <c r="P11" s="58"/>
      <c r="Q11" s="56">
        <f>Q10</f>
        <v>39790</v>
      </c>
      <c r="R11" s="57"/>
      <c r="S11" s="57"/>
      <c r="T11" s="57"/>
      <c r="U11" s="58"/>
      <c r="V11" s="56">
        <f>V10</f>
        <v>39797</v>
      </c>
      <c r="W11" s="57"/>
      <c r="X11" s="57"/>
      <c r="Y11" s="57"/>
      <c r="Z11" s="58"/>
      <c r="AA11" s="56">
        <f>AA10</f>
        <v>39804</v>
      </c>
      <c r="AB11" s="57"/>
      <c r="AC11" s="57"/>
      <c r="AD11" s="57"/>
      <c r="AE11" s="58"/>
      <c r="AF11" s="56">
        <f>AF10</f>
        <v>39811</v>
      </c>
      <c r="AG11" s="57"/>
      <c r="AH11" s="57"/>
      <c r="AI11" s="57"/>
      <c r="AJ11" s="58"/>
      <c r="AK11" s="56">
        <f>AK10</f>
        <v>39818</v>
      </c>
      <c r="AL11" s="57"/>
      <c r="AM11" s="57"/>
      <c r="AN11" s="57"/>
      <c r="AO11" s="58"/>
      <c r="AP11" s="56">
        <f>AP10</f>
        <v>39825</v>
      </c>
      <c r="AQ11" s="57"/>
      <c r="AR11" s="57"/>
      <c r="AS11" s="57"/>
      <c r="AT11" s="58"/>
      <c r="AU11" s="56">
        <f>AU10</f>
        <v>39832</v>
      </c>
      <c r="AV11" s="57"/>
      <c r="AW11" s="57"/>
      <c r="AX11" s="57"/>
      <c r="AY11" s="58"/>
      <c r="AZ11" s="56">
        <f>AZ10</f>
        <v>39839</v>
      </c>
      <c r="BA11" s="57"/>
      <c r="BB11" s="57"/>
      <c r="BC11" s="57"/>
      <c r="BD11" s="58"/>
      <c r="BE11" s="56">
        <f>BE10</f>
        <v>39846</v>
      </c>
      <c r="BF11" s="57"/>
      <c r="BG11" s="57"/>
      <c r="BH11" s="57"/>
      <c r="BI11" s="58"/>
      <c r="BJ11" s="56">
        <f>BJ10</f>
        <v>39853</v>
      </c>
      <c r="BK11" s="57"/>
      <c r="BL11" s="57"/>
      <c r="BM11" s="57"/>
      <c r="BN11" s="58"/>
      <c r="BO11" s="56">
        <f>BO10</f>
        <v>39860</v>
      </c>
      <c r="BP11" s="57"/>
      <c r="BQ11" s="57"/>
      <c r="BR11" s="57"/>
      <c r="BS11" s="58"/>
      <c r="BT11" s="56">
        <f>BT10</f>
        <v>39867</v>
      </c>
      <c r="BU11" s="57"/>
      <c r="BV11" s="57"/>
      <c r="BW11" s="57"/>
      <c r="BX11" s="58"/>
      <c r="BY11" s="56">
        <f>BY10</f>
        <v>39874</v>
      </c>
      <c r="BZ11" s="57"/>
      <c r="CA11" s="57"/>
      <c r="CB11" s="57"/>
      <c r="CC11" s="58"/>
      <c r="CD11" s="56">
        <f>CD10</f>
        <v>39881</v>
      </c>
      <c r="CE11" s="57"/>
      <c r="CF11" s="57"/>
      <c r="CG11" s="57"/>
      <c r="CH11" s="58"/>
      <c r="CI11" s="56">
        <f>CI10</f>
        <v>39888</v>
      </c>
      <c r="CJ11" s="57"/>
      <c r="CK11" s="57"/>
      <c r="CL11" s="57"/>
      <c r="CM11" s="58"/>
      <c r="CN11" s="56">
        <f>CN10</f>
        <v>39895</v>
      </c>
      <c r="CO11" s="57"/>
      <c r="CP11" s="57"/>
      <c r="CQ11" s="57"/>
      <c r="CR11" s="58"/>
      <c r="CS11" s="56">
        <f>CS10</f>
        <v>39902</v>
      </c>
      <c r="CT11" s="57"/>
      <c r="CU11" s="57"/>
      <c r="CV11" s="57"/>
      <c r="CW11" s="58"/>
      <c r="CX11" s="56">
        <f>CX10</f>
        <v>39909</v>
      </c>
      <c r="CY11" s="57"/>
      <c r="CZ11" s="57"/>
      <c r="DA11" s="57"/>
      <c r="DB11" s="58"/>
      <c r="DC11" s="56">
        <f>DC10</f>
        <v>39916</v>
      </c>
      <c r="DD11" s="57"/>
      <c r="DE11" s="57"/>
      <c r="DF11" s="57"/>
      <c r="DG11" s="58"/>
      <c r="DH11" s="56">
        <f>DH10</f>
        <v>39923</v>
      </c>
      <c r="DI11" s="57"/>
      <c r="DJ11" s="57"/>
      <c r="DK11" s="57"/>
      <c r="DL11" s="58"/>
      <c r="DM11" s="56">
        <f>DM10</f>
        <v>39930</v>
      </c>
      <c r="DN11" s="57"/>
      <c r="DO11" s="57"/>
      <c r="DP11" s="57"/>
      <c r="DQ11" s="58"/>
      <c r="DR11" s="56">
        <f>DR10</f>
        <v>39937</v>
      </c>
      <c r="DS11" s="57"/>
      <c r="DT11" s="57"/>
      <c r="DU11" s="57"/>
      <c r="DV11" s="58"/>
      <c r="DW11" s="56">
        <f>DW10</f>
        <v>39944</v>
      </c>
      <c r="DX11" s="57"/>
      <c r="DY11" s="57"/>
      <c r="DZ11" s="57"/>
      <c r="EA11" s="58"/>
      <c r="EB11" s="56">
        <f>EB10</f>
        <v>39951</v>
      </c>
      <c r="EC11" s="57"/>
      <c r="ED11" s="57"/>
      <c r="EE11" s="57"/>
      <c r="EF11" s="58"/>
      <c r="EG11" s="56">
        <f>EG10</f>
        <v>39958</v>
      </c>
      <c r="EH11" s="57"/>
      <c r="EI11" s="57"/>
      <c r="EJ11" s="57"/>
      <c r="EK11" s="58"/>
      <c r="EL11" s="56">
        <f>EL10</f>
        <v>39965</v>
      </c>
      <c r="EM11" s="57"/>
      <c r="EN11" s="57"/>
      <c r="EO11" s="57"/>
      <c r="EP11" s="58"/>
      <c r="EQ11" s="56">
        <f>EQ10</f>
        <v>39972</v>
      </c>
      <c r="ER11" s="57"/>
      <c r="ES11" s="57"/>
      <c r="ET11" s="57"/>
      <c r="EU11" s="58"/>
      <c r="EV11" s="56">
        <f>EV10</f>
        <v>39979</v>
      </c>
      <c r="EW11" s="57"/>
      <c r="EX11" s="57"/>
      <c r="EY11" s="57"/>
      <c r="EZ11" s="58"/>
      <c r="FA11" s="56">
        <f>FA10</f>
        <v>39986</v>
      </c>
      <c r="FB11" s="57"/>
      <c r="FC11" s="57"/>
      <c r="FD11" s="57"/>
      <c r="FE11" s="58"/>
      <c r="FF11" s="56">
        <f>FF10</f>
        <v>39993</v>
      </c>
      <c r="FG11" s="57"/>
      <c r="FH11" s="57"/>
      <c r="FI11" s="57"/>
      <c r="FJ11" s="58"/>
      <c r="FK11" s="56">
        <f>FK10</f>
        <v>40000</v>
      </c>
      <c r="FL11" s="57"/>
      <c r="FM11" s="57"/>
      <c r="FN11" s="57"/>
      <c r="FO11" s="58"/>
      <c r="FP11" s="56">
        <f>FP10</f>
        <v>40007</v>
      </c>
      <c r="FQ11" s="57"/>
      <c r="FR11" s="57"/>
      <c r="FS11" s="57"/>
      <c r="FT11" s="58"/>
      <c r="FU11" s="56">
        <f>FU10</f>
        <v>40014</v>
      </c>
      <c r="FV11" s="57"/>
      <c r="FW11" s="57"/>
      <c r="FX11" s="57"/>
      <c r="FY11" s="58"/>
      <c r="FZ11" s="56">
        <f>FZ10</f>
        <v>40021</v>
      </c>
      <c r="GA11" s="57"/>
      <c r="GB11" s="57"/>
      <c r="GC11" s="57"/>
      <c r="GD11" s="58"/>
      <c r="GE11" s="56">
        <f>GE10</f>
        <v>40028</v>
      </c>
      <c r="GF11" s="57"/>
      <c r="GG11" s="57"/>
      <c r="GH11" s="57"/>
      <c r="GI11" s="58"/>
      <c r="GJ11" s="56">
        <f>GJ10</f>
        <v>40035</v>
      </c>
      <c r="GK11" s="57"/>
      <c r="GL11" s="57"/>
      <c r="GM11" s="57"/>
      <c r="GN11" s="58"/>
      <c r="GO11" s="56">
        <f>GO10</f>
        <v>40042</v>
      </c>
      <c r="GP11" s="57"/>
      <c r="GQ11" s="57"/>
      <c r="GR11" s="57"/>
      <c r="GS11" s="58"/>
      <c r="GT11" s="56">
        <f>GT10</f>
        <v>40049</v>
      </c>
      <c r="GU11" s="57"/>
      <c r="GV11" s="57"/>
      <c r="GW11" s="57"/>
      <c r="GX11" s="58"/>
      <c r="GY11" s="56">
        <f>GY10</f>
        <v>40056</v>
      </c>
      <c r="GZ11" s="57"/>
      <c r="HA11" s="57"/>
      <c r="HB11" s="57"/>
      <c r="HC11" s="58"/>
      <c r="HD11" s="56">
        <f>HD10</f>
        <v>40063</v>
      </c>
      <c r="HE11" s="57"/>
      <c r="HF11" s="57"/>
      <c r="HG11" s="57"/>
      <c r="HH11" s="58"/>
      <c r="HI11" s="56">
        <f>HI10</f>
        <v>40070</v>
      </c>
      <c r="HJ11" s="57"/>
      <c r="HK11" s="57"/>
      <c r="HL11" s="57"/>
      <c r="HM11" s="58"/>
      <c r="HN11" s="56">
        <f>HN10</f>
        <v>40077</v>
      </c>
      <c r="HO11" s="57"/>
      <c r="HP11" s="57"/>
      <c r="HQ11" s="57"/>
      <c r="HR11" s="58"/>
      <c r="HS11" s="56">
        <f>HS10</f>
        <v>40084</v>
      </c>
      <c r="HT11" s="57"/>
      <c r="HU11" s="57"/>
      <c r="HV11" s="57"/>
      <c r="HW11" s="58"/>
      <c r="HX11" s="56">
        <f>HX10</f>
        <v>40091</v>
      </c>
      <c r="HY11" s="57"/>
      <c r="HZ11" s="57"/>
      <c r="IA11" s="57"/>
      <c r="IB11" s="58"/>
      <c r="IC11" s="56">
        <f>IC10</f>
        <v>40098</v>
      </c>
      <c r="ID11" s="57"/>
      <c r="IE11" s="57"/>
      <c r="IF11" s="57"/>
      <c r="IG11" s="58"/>
      <c r="IH11" s="56">
        <f>IH10</f>
        <v>40105</v>
      </c>
      <c r="II11" s="57"/>
      <c r="IJ11" s="57"/>
      <c r="IK11" s="57"/>
      <c r="IL11" s="58"/>
      <c r="IM11" s="56">
        <f>IM10</f>
        <v>40112</v>
      </c>
      <c r="IN11" s="57"/>
      <c r="IO11" s="57"/>
      <c r="IP11" s="57"/>
      <c r="IQ11" s="58"/>
    </row>
    <row r="12" spans="1:251" s="25" customFormat="1" ht="11.25">
      <c r="A12" s="20"/>
      <c r="E12" s="31"/>
      <c r="F12" s="31"/>
      <c r="H12" s="31"/>
    </row>
    <row r="13" spans="1:251" s="23" customFormat="1">
      <c r="A13" s="21" t="s">
        <v>15</v>
      </c>
      <c r="B13" s="44" t="s">
        <v>29</v>
      </c>
      <c r="C13" s="42" t="s">
        <v>32</v>
      </c>
      <c r="D13" s="39">
        <v>39784</v>
      </c>
      <c r="E13" s="14">
        <f>D13+F13-1</f>
        <v>39933</v>
      </c>
      <c r="F13" s="40">
        <v>150</v>
      </c>
      <c r="G13" s="38">
        <v>1</v>
      </c>
      <c r="H13" s="32">
        <f t="shared" ref="H13:H26" si="0">NETWORKDAYS(D13,E13)</f>
        <v>108</v>
      </c>
      <c r="I13" s="15">
        <f t="shared" ref="I13:I26" si="1">ROUNDDOWN(G13*F13,0)</f>
        <v>150</v>
      </c>
      <c r="J13" s="32">
        <f>F13-I13</f>
        <v>0</v>
      </c>
    </row>
    <row r="14" spans="1:251" s="26" customFormat="1">
      <c r="A14" s="22" t="s">
        <v>16</v>
      </c>
      <c r="B14" s="45" t="s">
        <v>35</v>
      </c>
      <c r="C14" s="43"/>
      <c r="D14" s="16">
        <f>D13</f>
        <v>39784</v>
      </c>
      <c r="E14" s="12">
        <f t="shared" ref="E14:E26" si="2">D14+F14-1</f>
        <v>39803</v>
      </c>
      <c r="F14" s="41">
        <v>20</v>
      </c>
      <c r="G14" s="37">
        <v>1</v>
      </c>
      <c r="H14" s="33">
        <f t="shared" si="0"/>
        <v>14</v>
      </c>
      <c r="I14" s="13">
        <f t="shared" si="1"/>
        <v>20</v>
      </c>
      <c r="J14" s="33">
        <f t="shared" ref="J14:J26" si="3">F14-I14</f>
        <v>0</v>
      </c>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row>
    <row r="15" spans="1:251" s="26" customFormat="1">
      <c r="A15" s="22" t="s">
        <v>8</v>
      </c>
      <c r="B15" s="45" t="s">
        <v>36</v>
      </c>
      <c r="C15" s="43"/>
      <c r="D15" s="16">
        <v>39797</v>
      </c>
      <c r="E15" s="12">
        <f t="shared" si="2"/>
        <v>39803</v>
      </c>
      <c r="F15" s="41">
        <v>7</v>
      </c>
      <c r="G15" s="37">
        <v>1</v>
      </c>
      <c r="H15" s="33">
        <f t="shared" si="0"/>
        <v>5</v>
      </c>
      <c r="I15" s="13">
        <f t="shared" si="1"/>
        <v>7</v>
      </c>
      <c r="J15" s="33">
        <f t="shared" si="3"/>
        <v>0</v>
      </c>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row>
    <row r="16" spans="1:251" s="26" customFormat="1">
      <c r="A16" s="22" t="s">
        <v>9</v>
      </c>
      <c r="B16" s="45" t="s">
        <v>37</v>
      </c>
      <c r="C16" s="43"/>
      <c r="D16" s="16">
        <v>39802</v>
      </c>
      <c r="E16" s="12">
        <f t="shared" si="2"/>
        <v>39821</v>
      </c>
      <c r="F16" s="41">
        <v>20</v>
      </c>
      <c r="G16" s="37">
        <v>1</v>
      </c>
      <c r="H16" s="33">
        <f t="shared" si="0"/>
        <v>14</v>
      </c>
      <c r="I16" s="13">
        <f t="shared" si="1"/>
        <v>20</v>
      </c>
      <c r="J16" s="33">
        <f t="shared" si="3"/>
        <v>0</v>
      </c>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row>
    <row r="17" spans="1:251" s="26" customFormat="1">
      <c r="A17" s="22" t="s">
        <v>10</v>
      </c>
      <c r="B17" s="45" t="s">
        <v>38</v>
      </c>
      <c r="C17" s="43"/>
      <c r="D17" s="16">
        <v>39822</v>
      </c>
      <c r="E17" s="12">
        <f t="shared" si="2"/>
        <v>39841</v>
      </c>
      <c r="F17" s="41">
        <v>20</v>
      </c>
      <c r="G17" s="37">
        <v>1</v>
      </c>
      <c r="H17" s="33">
        <f t="shared" si="0"/>
        <v>14</v>
      </c>
      <c r="I17" s="13">
        <f t="shared" si="1"/>
        <v>20</v>
      </c>
      <c r="J17" s="33">
        <f t="shared" si="3"/>
        <v>0</v>
      </c>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row>
    <row r="18" spans="1:251" s="23" customFormat="1">
      <c r="A18" s="21" t="s">
        <v>11</v>
      </c>
      <c r="B18" s="44" t="s">
        <v>30</v>
      </c>
      <c r="C18" s="42" t="s">
        <v>33</v>
      </c>
      <c r="D18" s="39">
        <v>39784</v>
      </c>
      <c r="E18" s="14">
        <f>D18+F18-1</f>
        <v>39933</v>
      </c>
      <c r="F18" s="40">
        <v>150</v>
      </c>
      <c r="G18" s="38">
        <v>1</v>
      </c>
      <c r="H18" s="32">
        <f t="shared" si="0"/>
        <v>108</v>
      </c>
      <c r="I18" s="15">
        <f t="shared" si="1"/>
        <v>150</v>
      </c>
      <c r="J18" s="32">
        <f t="shared" si="3"/>
        <v>0</v>
      </c>
    </row>
    <row r="19" spans="1:251" s="26" customFormat="1">
      <c r="A19" s="22" t="s">
        <v>12</v>
      </c>
      <c r="B19" s="45" t="s">
        <v>39</v>
      </c>
      <c r="C19" s="43"/>
      <c r="D19" s="16">
        <f>D18</f>
        <v>39784</v>
      </c>
      <c r="E19" s="12">
        <f t="shared" si="2"/>
        <v>39833</v>
      </c>
      <c r="F19" s="41">
        <v>50</v>
      </c>
      <c r="G19" s="37">
        <v>1</v>
      </c>
      <c r="H19" s="33">
        <f t="shared" si="0"/>
        <v>36</v>
      </c>
      <c r="I19" s="13">
        <f t="shared" si="1"/>
        <v>50</v>
      </c>
      <c r="J19" s="33">
        <f t="shared" si="3"/>
        <v>0</v>
      </c>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row>
    <row r="20" spans="1:251" s="26" customFormat="1">
      <c r="A20" s="22" t="s">
        <v>13</v>
      </c>
      <c r="B20" s="45" t="s">
        <v>40</v>
      </c>
      <c r="C20" s="43"/>
      <c r="D20" s="16">
        <v>39784</v>
      </c>
      <c r="E20" s="12">
        <f t="shared" si="2"/>
        <v>39822</v>
      </c>
      <c r="F20" s="41">
        <v>39</v>
      </c>
      <c r="G20" s="37">
        <v>0</v>
      </c>
      <c r="H20" s="33">
        <f t="shared" si="0"/>
        <v>29</v>
      </c>
      <c r="I20" s="13">
        <f t="shared" si="1"/>
        <v>0</v>
      </c>
      <c r="J20" s="33">
        <f t="shared" si="3"/>
        <v>39</v>
      </c>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row>
    <row r="21" spans="1:251" s="26" customFormat="1">
      <c r="A21" s="22" t="s">
        <v>14</v>
      </c>
      <c r="B21" s="45" t="s">
        <v>37</v>
      </c>
      <c r="C21" s="43"/>
      <c r="D21" s="16">
        <v>39815</v>
      </c>
      <c r="E21" s="12">
        <f t="shared" si="2"/>
        <v>39842</v>
      </c>
      <c r="F21" s="41">
        <v>28</v>
      </c>
      <c r="G21" s="37">
        <v>1</v>
      </c>
      <c r="H21" s="33">
        <f t="shared" si="0"/>
        <v>20</v>
      </c>
      <c r="I21" s="13">
        <f t="shared" si="1"/>
        <v>28</v>
      </c>
      <c r="J21" s="33">
        <f t="shared" si="3"/>
        <v>0</v>
      </c>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row>
    <row r="22" spans="1:251" s="23" customFormat="1">
      <c r="A22" s="21" t="s">
        <v>19</v>
      </c>
      <c r="B22" s="44" t="s">
        <v>31</v>
      </c>
      <c r="C22" s="42" t="s">
        <v>34</v>
      </c>
      <c r="D22" s="39">
        <v>39784</v>
      </c>
      <c r="E22" s="14">
        <f t="shared" si="2"/>
        <v>39933</v>
      </c>
      <c r="F22" s="40">
        <v>150</v>
      </c>
      <c r="G22" s="38">
        <v>1</v>
      </c>
      <c r="H22" s="32">
        <f t="shared" si="0"/>
        <v>108</v>
      </c>
      <c r="I22" s="15">
        <f t="shared" si="1"/>
        <v>150</v>
      </c>
      <c r="J22" s="32">
        <f t="shared" si="3"/>
        <v>0</v>
      </c>
    </row>
    <row r="23" spans="1:251" s="26" customFormat="1">
      <c r="A23" s="22" t="s">
        <v>20</v>
      </c>
      <c r="B23" s="45" t="s">
        <v>44</v>
      </c>
      <c r="C23" s="43"/>
      <c r="D23" s="16">
        <f>D22</f>
        <v>39784</v>
      </c>
      <c r="E23" s="12">
        <f t="shared" si="2"/>
        <v>39833</v>
      </c>
      <c r="F23" s="41">
        <v>50</v>
      </c>
      <c r="G23" s="37">
        <v>1</v>
      </c>
      <c r="H23" s="33">
        <f t="shared" si="0"/>
        <v>36</v>
      </c>
      <c r="I23" s="13">
        <f t="shared" si="1"/>
        <v>50</v>
      </c>
      <c r="J23" s="33">
        <f t="shared" si="3"/>
        <v>0</v>
      </c>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row>
    <row r="24" spans="1:251" s="26" customFormat="1">
      <c r="A24" s="22" t="s">
        <v>21</v>
      </c>
      <c r="B24" s="45" t="s">
        <v>43</v>
      </c>
      <c r="C24" s="43"/>
      <c r="D24" s="16">
        <v>39815</v>
      </c>
      <c r="E24" s="12">
        <f t="shared" si="2"/>
        <v>39889</v>
      </c>
      <c r="F24" s="41">
        <v>75</v>
      </c>
      <c r="G24" s="37">
        <v>1</v>
      </c>
      <c r="H24" s="33">
        <f t="shared" si="0"/>
        <v>53</v>
      </c>
      <c r="I24" s="13">
        <f t="shared" si="1"/>
        <v>75</v>
      </c>
      <c r="J24" s="33">
        <f t="shared" si="3"/>
        <v>0</v>
      </c>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row>
    <row r="25" spans="1:251" s="26" customFormat="1">
      <c r="A25" s="22" t="s">
        <v>22</v>
      </c>
      <c r="B25" s="45" t="s">
        <v>45</v>
      </c>
      <c r="C25" s="43"/>
      <c r="D25" s="16">
        <v>39815</v>
      </c>
      <c r="E25" s="12">
        <f t="shared" si="2"/>
        <v>39864</v>
      </c>
      <c r="F25" s="41">
        <v>50</v>
      </c>
      <c r="G25" s="37">
        <v>1</v>
      </c>
      <c r="H25" s="33">
        <f t="shared" si="0"/>
        <v>36</v>
      </c>
      <c r="I25" s="13">
        <f t="shared" si="1"/>
        <v>50</v>
      </c>
      <c r="J25" s="33">
        <f t="shared" si="3"/>
        <v>0</v>
      </c>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row>
    <row r="26" spans="1:251" s="26" customFormat="1">
      <c r="A26" s="22" t="s">
        <v>23</v>
      </c>
      <c r="B26" s="45" t="s">
        <v>37</v>
      </c>
      <c r="C26" s="43"/>
      <c r="D26" s="16">
        <v>39833</v>
      </c>
      <c r="E26" s="12">
        <f t="shared" si="2"/>
        <v>39932</v>
      </c>
      <c r="F26" s="41">
        <v>100</v>
      </c>
      <c r="G26" s="37">
        <v>1</v>
      </c>
      <c r="H26" s="33">
        <f t="shared" si="0"/>
        <v>72</v>
      </c>
      <c r="I26" s="13">
        <f t="shared" si="1"/>
        <v>100</v>
      </c>
      <c r="J26" s="33">
        <f t="shared" si="3"/>
        <v>0</v>
      </c>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row>
    <row r="27" spans="1:251" s="25" customFormat="1" ht="11.25">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row>
    <row r="28" spans="1:251" s="25" customFormat="1" ht="11.2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row>
    <row r="29" spans="1:251" s="25" customFormat="1" ht="11.2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row>
    <row r="30" spans="1:251" s="25" customFormat="1" ht="11.2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row>
    <row r="31" spans="1:251" s="25" customFormat="1" ht="11.2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row>
    <row r="32" spans="1:251" s="25" customFormat="1" ht="11.2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row>
  </sheetData>
  <mergeCells count="49">
    <mergeCell ref="HS11:HW11"/>
    <mergeCell ref="GY11:HC11"/>
    <mergeCell ref="HD11:HH11"/>
    <mergeCell ref="HI11:HM11"/>
    <mergeCell ref="HN11:HR11"/>
    <mergeCell ref="GE11:GI11"/>
    <mergeCell ref="GJ11:GN11"/>
    <mergeCell ref="GO11:GS11"/>
    <mergeCell ref="GT11:GX11"/>
    <mergeCell ref="DM11:DQ11"/>
    <mergeCell ref="DR11:DV11"/>
    <mergeCell ref="FK11:FO11"/>
    <mergeCell ref="FP11:FT11"/>
    <mergeCell ref="FU11:FY11"/>
    <mergeCell ref="FZ11:GD11"/>
    <mergeCell ref="EQ11:EU11"/>
    <mergeCell ref="EV11:EZ11"/>
    <mergeCell ref="FA11:FE11"/>
    <mergeCell ref="FF11:FJ11"/>
    <mergeCell ref="IM11:IQ11"/>
    <mergeCell ref="L11:P11"/>
    <mergeCell ref="Q11:U11"/>
    <mergeCell ref="V11:Z11"/>
    <mergeCell ref="AA11:AE11"/>
    <mergeCell ref="AF11:AJ11"/>
    <mergeCell ref="DW11:EA11"/>
    <mergeCell ref="EB11:EF11"/>
    <mergeCell ref="EG11:EK11"/>
    <mergeCell ref="EL11:EP11"/>
    <mergeCell ref="AK11:AO11"/>
    <mergeCell ref="AP11:AT11"/>
    <mergeCell ref="AU11:AY11"/>
    <mergeCell ref="AZ11:BD11"/>
    <mergeCell ref="K1:L1"/>
    <mergeCell ref="HX11:IB11"/>
    <mergeCell ref="CI11:CM11"/>
    <mergeCell ref="CN11:CR11"/>
    <mergeCell ref="CS11:CW11"/>
    <mergeCell ref="CX11:DB11"/>
    <mergeCell ref="IC11:IG11"/>
    <mergeCell ref="IH11:IL11"/>
    <mergeCell ref="BE11:BI11"/>
    <mergeCell ref="BJ11:BN11"/>
    <mergeCell ref="BO11:BS11"/>
    <mergeCell ref="BT11:BX11"/>
    <mergeCell ref="BY11:CC11"/>
    <mergeCell ref="CD11:CH11"/>
    <mergeCell ref="DC11:DG11"/>
    <mergeCell ref="DH11:DL11"/>
  </mergeCells>
  <phoneticPr fontId="4" type="noConversion"/>
  <conditionalFormatting sqref="L14:IQ17 L19:IQ21 L23:IQ26">
    <cfRule type="expression" dxfId="5" priority="1" stopIfTrue="1">
      <formula>L$10=$C$8</formula>
    </cfRule>
    <cfRule type="expression" dxfId="4" priority="2" stopIfTrue="1">
      <formula>AND(L$10&gt;=$D14,L$10&lt;$D14+$I14)</formula>
    </cfRule>
    <cfRule type="expression" dxfId="3" priority="3" stopIfTrue="1">
      <formula>AND(L$10&gt;=$D14,L$10&lt;=$D14+$F14-1)</formula>
    </cfRule>
  </conditionalFormatting>
  <conditionalFormatting sqref="L13:IQ13 L18:IQ18 L22:IQ22">
    <cfRule type="expression" dxfId="2" priority="4" stopIfTrue="1">
      <formula>L$10=$C$8</formula>
    </cfRule>
    <cfRule type="expression" dxfId="1" priority="5" stopIfTrue="1">
      <formula>AND(L$10&gt;=$D13,L$10&lt;$D13+$I13)</formula>
    </cfRule>
    <cfRule type="expression" dxfId="0" priority="6" stopIfTrue="1">
      <formula>AND(L$10&gt;=$D13,L$10&lt;=$D13+$F13-1)</formula>
    </cfRule>
  </conditionalFormatting>
  <pageMargins left="0.5" right="0.5" top="0.5" bottom="1" header="0.5" footer="0.5"/>
  <pageSetup scale="75" orientation="landscape" r:id="rId1"/>
  <headerFooter alignWithMargins="0"/>
  <ignoredErrors>
    <ignoredError sqref="A13:A19 A22:A26"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GanttChart</vt:lpstr>
      <vt:lpstr>GanttChart!Print_Area</vt:lpstr>
    </vt:vector>
  </TitlesOfParts>
  <Company>Vertex42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Gantt Chart Template</dc:title>
  <dc:creator>www.vertex42.com</dc:creator>
  <dc:description>(c) 2008 Vertex42 LLC. All Rights Reserved.</dc:description>
  <cp:lastModifiedBy>Beale, David</cp:lastModifiedBy>
  <cp:lastPrinted>2007-06-22T03:15:11Z</cp:lastPrinted>
  <dcterms:created xsi:type="dcterms:W3CDTF">2006-11-11T15:27:14Z</dcterms:created>
  <dcterms:modified xsi:type="dcterms:W3CDTF">2009-05-10T13:16:45Z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2006 Vertex42 LLC</vt:lpwstr>
  </property>
  <property fmtid="{D5CDD505-2E9C-101B-9397-08002B2CF9AE}" pid="3" name="Version">
    <vt:lpwstr>1.5.0</vt:lpwstr>
  </property>
</Properties>
</file>