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u0003\Desktop\"/>
    </mc:Choice>
  </mc:AlternateContent>
  <bookViews>
    <workbookView xWindow="0" yWindow="0" windowWidth="28800" windowHeight="11560"/>
  </bookViews>
  <sheets>
    <sheet name="IDC exampl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9" i="2" l="1"/>
  <c r="N49" i="2"/>
  <c r="K49" i="2"/>
  <c r="S26" i="2"/>
  <c r="V6" i="2" l="1"/>
  <c r="G13" i="2" l="1"/>
  <c r="Q6" i="2" l="1"/>
  <c r="S45" i="2"/>
  <c r="S44" i="2"/>
  <c r="S41" i="2"/>
  <c r="S40" i="2"/>
  <c r="S39" i="2"/>
  <c r="S38" i="2"/>
  <c r="S37" i="2"/>
  <c r="S34" i="2"/>
  <c r="S33" i="2"/>
  <c r="S32" i="2"/>
  <c r="S31" i="2"/>
  <c r="S27" i="2"/>
  <c r="S23" i="2"/>
  <c r="V17" i="2"/>
  <c r="Q17" i="2" s="1"/>
  <c r="N17" i="2"/>
  <c r="K17" i="2"/>
  <c r="H17" i="2"/>
  <c r="V16" i="2"/>
  <c r="H16" i="2" s="1"/>
  <c r="V15" i="2"/>
  <c r="Q15" i="2"/>
  <c r="N15" i="2"/>
  <c r="K15" i="2"/>
  <c r="H15" i="2"/>
  <c r="S15" i="2" s="1"/>
  <c r="E15" i="2"/>
  <c r="V14" i="2"/>
  <c r="K14" i="2" s="1"/>
  <c r="K42" i="2" s="1"/>
  <c r="K47" i="2" s="1"/>
  <c r="N14" i="2"/>
  <c r="N42" i="2" s="1"/>
  <c r="N47" i="2" s="1"/>
  <c r="V13" i="2"/>
  <c r="N13" i="2" s="1"/>
  <c r="V12" i="2"/>
  <c r="H12" i="2" s="1"/>
  <c r="V9" i="2"/>
  <c r="V8" i="2"/>
  <c r="D8" i="2" s="1"/>
  <c r="V7" i="2"/>
  <c r="D7" i="2" s="1"/>
  <c r="V5" i="2"/>
  <c r="D5" i="2" s="1"/>
  <c r="D14" i="2" l="1"/>
  <c r="Q9" i="2"/>
  <c r="D9" i="2"/>
  <c r="E9" i="2" s="1"/>
  <c r="Q13" i="2"/>
  <c r="H9" i="2"/>
  <c r="N9" i="2"/>
  <c r="K9" i="2"/>
  <c r="E5" i="2"/>
  <c r="G5" i="2"/>
  <c r="H5" i="2" s="1"/>
  <c r="K6" i="2"/>
  <c r="N6" i="2"/>
  <c r="D6" i="2"/>
  <c r="K5" i="2"/>
  <c r="G8" i="2"/>
  <c r="H8" i="2" s="1"/>
  <c r="E8" i="2"/>
  <c r="G7" i="2"/>
  <c r="H7" i="2" s="1"/>
  <c r="E7" i="2"/>
  <c r="S7" i="2" s="1"/>
  <c r="Q14" i="2"/>
  <c r="Q42" i="2" s="1"/>
  <c r="Q47" i="2" s="1"/>
  <c r="K13" i="2"/>
  <c r="K50" i="2"/>
  <c r="K52" i="2" s="1"/>
  <c r="N50" i="2"/>
  <c r="N52" i="2" s="1"/>
  <c r="Q50" i="2"/>
  <c r="Q52" i="2" s="1"/>
  <c r="N5" i="2"/>
  <c r="N12" i="2"/>
  <c r="N16" i="2"/>
  <c r="E17" i="2"/>
  <c r="S17" i="2" s="1"/>
  <c r="Q5" i="2"/>
  <c r="E12" i="2"/>
  <c r="Q12" i="2"/>
  <c r="E16" i="2"/>
  <c r="Q16" i="2"/>
  <c r="K12" i="2"/>
  <c r="K16" i="2"/>
  <c r="E14" i="2" l="1"/>
  <c r="G14" i="2"/>
  <c r="H14" i="2" s="1"/>
  <c r="H42" i="2" s="1"/>
  <c r="S8" i="2"/>
  <c r="S9" i="2"/>
  <c r="E6" i="2"/>
  <c r="E19" i="2" s="1"/>
  <c r="G6" i="2"/>
  <c r="H6" i="2" s="1"/>
  <c r="E13" i="2"/>
  <c r="H13" i="2"/>
  <c r="S5" i="2"/>
  <c r="S16" i="2"/>
  <c r="S12" i="2"/>
  <c r="S14" i="2" l="1"/>
  <c r="E42" i="2"/>
  <c r="S42" i="2" s="1"/>
  <c r="S6" i="2"/>
  <c r="S13" i="2"/>
  <c r="H19" i="2"/>
  <c r="H21" i="2" s="1"/>
  <c r="E21" i="2"/>
  <c r="H47" i="2" l="1"/>
  <c r="S19" i="2"/>
  <c r="S21" i="2"/>
  <c r="E47" i="2"/>
  <c r="E50" i="2" s="1"/>
  <c r="E49" i="2" s="1"/>
  <c r="H50" i="2"/>
  <c r="H49" i="2" l="1"/>
  <c r="H52" i="2" s="1"/>
  <c r="S47" i="2"/>
  <c r="S50" i="2" l="1"/>
  <c r="S49" i="2" l="1"/>
  <c r="E52" i="2"/>
  <c r="S52" i="2" s="1"/>
</calcChain>
</file>

<file path=xl/sharedStrings.xml><?xml version="1.0" encoding="utf-8"?>
<sst xmlns="http://schemas.openxmlformats.org/spreadsheetml/2006/main" count="68" uniqueCount="52">
  <si>
    <t>NSF Budget Template</t>
  </si>
  <si>
    <t>A. Senior Personnel</t>
  </si>
  <si>
    <t># of Personnel</t>
  </si>
  <si>
    <t>Months</t>
  </si>
  <si>
    <t>Funds</t>
  </si>
  <si>
    <t>Year 3</t>
  </si>
  <si>
    <t>Year 4</t>
  </si>
  <si>
    <t>Year 5</t>
  </si>
  <si>
    <t>Name</t>
  </si>
  <si>
    <t>B. Other Personnel</t>
  </si>
  <si>
    <t>Postdoctoral Scholars</t>
  </si>
  <si>
    <t>Other Professionals</t>
  </si>
  <si>
    <t>Graduate Students</t>
  </si>
  <si>
    <t>Undergraduate Students</t>
  </si>
  <si>
    <t>Administrative/Clerical</t>
  </si>
  <si>
    <t>Other</t>
  </si>
  <si>
    <t>C. Fringe Benefits</t>
  </si>
  <si>
    <t>D. Equipment</t>
  </si>
  <si>
    <t>E. Travel</t>
  </si>
  <si>
    <t>US</t>
  </si>
  <si>
    <t>Foreign</t>
  </si>
  <si>
    <t>F. Participant Support Costs</t>
  </si>
  <si>
    <t>Number of Particpants</t>
  </si>
  <si>
    <t>Stipends</t>
  </si>
  <si>
    <t>Travel</t>
  </si>
  <si>
    <t>G. Other Direct Costs</t>
  </si>
  <si>
    <t>Materials and Supplies</t>
  </si>
  <si>
    <t>Publication Costs</t>
  </si>
  <si>
    <t>Consultant Services</t>
  </si>
  <si>
    <t>Computer Services</t>
  </si>
  <si>
    <t>Tuition</t>
  </si>
  <si>
    <t>Subcontract</t>
  </si>
  <si>
    <t>H. Total Direct Costs (A-G)</t>
  </si>
  <si>
    <t>I. Indirect costs</t>
  </si>
  <si>
    <t>Modified Total Direct Cost Base</t>
  </si>
  <si>
    <t>Full Time</t>
  </si>
  <si>
    <t>Part Time</t>
  </si>
  <si>
    <t>Graduate</t>
  </si>
  <si>
    <t>Indirect Cost</t>
  </si>
  <si>
    <t>Total</t>
  </si>
  <si>
    <t>J. TOTAL Amount Requested</t>
  </si>
  <si>
    <t>Base Salary</t>
  </si>
  <si>
    <t>Monthly Rate</t>
  </si>
  <si>
    <t>Subsistence</t>
  </si>
  <si>
    <t>SALARY INFORMATION</t>
  </si>
  <si>
    <t>Total Salaries, Wages &amp; Fringe</t>
  </si>
  <si>
    <t>Effort in Months</t>
  </si>
  <si>
    <t>Example 1</t>
  </si>
  <si>
    <t>Example 2</t>
  </si>
  <si>
    <t>Printing</t>
  </si>
  <si>
    <t>Year 1</t>
  </si>
  <si>
    <t>Year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</si>
</sst>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3" fillId="0" borderId="0" xfId="0" applyFont="1" applyAlignment="1">
      <alignment horizontal="left" indent="2"/>
    </xf>
    <xf numFmtId="164" fontId="0" fillId="0" borderId="0" xfId="1" applyNumberFormat="1" applyFont="1"/>
    <xf numFmtId="0" fontId="0" fillId="0" borderId="0" xfId="0" applyBorder="1"/>
    <xf numFmtId="0" fontId="0" fillId="2" borderId="0" xfId="0" applyFill="1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1" xfId="0" applyBorder="1"/>
    <xf numFmtId="0" fontId="0" fillId="0" borderId="1" xfId="0" applyFill="1" applyBorder="1"/>
    <xf numFmtId="0" fontId="0" fillId="2" borderId="0" xfId="0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0" fillId="0" borderId="4" xfId="0" applyBorder="1"/>
    <xf numFmtId="0" fontId="2" fillId="3" borderId="6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44" fontId="0" fillId="2" borderId="0" xfId="2" applyFont="1" applyFill="1" applyBorder="1"/>
    <xf numFmtId="44" fontId="0" fillId="0" borderId="0" xfId="2" applyFont="1"/>
    <xf numFmtId="44" fontId="0" fillId="0" borderId="2" xfId="2" applyFont="1" applyBorder="1"/>
    <xf numFmtId="44" fontId="0" fillId="2" borderId="2" xfId="2" applyFont="1" applyFill="1" applyBorder="1"/>
    <xf numFmtId="44" fontId="0" fillId="0" borderId="5" xfId="2" applyFont="1" applyBorder="1"/>
    <xf numFmtId="2" fontId="0" fillId="0" borderId="0" xfId="0" applyNumberFormat="1"/>
    <xf numFmtId="44" fontId="0" fillId="2" borderId="0" xfId="0" applyNumberFormat="1" applyFill="1" applyBorder="1"/>
    <xf numFmtId="44" fontId="0" fillId="0" borderId="2" xfId="0" applyNumberFormat="1" applyBorder="1"/>
    <xf numFmtId="44" fontId="0" fillId="2" borderId="2" xfId="0" applyNumberFormat="1" applyFill="1" applyBorder="1"/>
    <xf numFmtId="44" fontId="2" fillId="3" borderId="8" xfId="2" applyFont="1" applyFill="1" applyBorder="1" applyAlignment="1">
      <alignment horizontal="center"/>
    </xf>
    <xf numFmtId="0" fontId="0" fillId="0" borderId="0" xfId="0" applyFill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0" xfId="0" applyFill="1" applyBorder="1"/>
    <xf numFmtId="44" fontId="0" fillId="0" borderId="0" xfId="0" applyNumberFormat="1" applyFill="1" applyBorder="1"/>
    <xf numFmtId="44" fontId="0" fillId="0" borderId="2" xfId="2" applyFont="1" applyFill="1" applyBorder="1"/>
    <xf numFmtId="44" fontId="0" fillId="0" borderId="2" xfId="0" applyNumberFormat="1" applyFill="1" applyBorder="1"/>
    <xf numFmtId="0" fontId="0" fillId="0" borderId="3" xfId="0" applyFill="1" applyBorder="1"/>
    <xf numFmtId="0" fontId="0" fillId="0" borderId="4" xfId="0" applyFill="1" applyBorder="1"/>
    <xf numFmtId="9" fontId="0" fillId="0" borderId="4" xfId="1" applyFont="1" applyFill="1" applyBorder="1" applyAlignment="1">
      <alignment horizontal="center"/>
    </xf>
    <xf numFmtId="9" fontId="0" fillId="0" borderId="5" xfId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tabSelected="1" topLeftCell="D1" workbookViewId="0">
      <selection activeCell="AA20" sqref="AA20"/>
    </sheetView>
  </sheetViews>
  <sheetFormatPr defaultRowHeight="14.5" x14ac:dyDescent="0.35"/>
  <cols>
    <col min="1" max="1" width="28.26953125" customWidth="1"/>
    <col min="2" max="2" width="2" customWidth="1"/>
    <col min="3" max="3" width="10.7265625" customWidth="1"/>
    <col min="4" max="4" width="11.54296875" bestFit="1" customWidth="1"/>
    <col min="5" max="5" width="12.81640625" style="20" customWidth="1"/>
    <col min="6" max="6" width="10.7265625" customWidth="1"/>
    <col min="7" max="7" width="11.54296875" customWidth="1"/>
    <col min="8" max="8" width="12.54296875" customWidth="1"/>
    <col min="9" max="9" width="10.1796875" customWidth="1"/>
    <col min="10" max="11" width="9.1796875" customWidth="1"/>
    <col min="12" max="12" width="10.81640625" customWidth="1"/>
    <col min="13" max="14" width="9.1796875" customWidth="1"/>
    <col min="15" max="15" width="10.81640625" customWidth="1"/>
    <col min="16" max="17" width="9.1796875" customWidth="1"/>
    <col min="18" max="18" width="2.81640625" customWidth="1"/>
    <col min="19" max="19" width="14.26953125" style="20" customWidth="1"/>
    <col min="21" max="21" width="10.81640625" customWidth="1"/>
    <col min="22" max="22" width="12.81640625" customWidth="1"/>
    <col min="24" max="25" width="12.54296875" bestFit="1" customWidth="1"/>
  </cols>
  <sheetData>
    <row r="1" spans="1:25" ht="15" thickBot="1" x14ac:dyDescent="0.4">
      <c r="A1" t="s">
        <v>0</v>
      </c>
    </row>
    <row r="2" spans="1:25" ht="15" thickBot="1" x14ac:dyDescent="0.4">
      <c r="C2" s="41" t="s">
        <v>47</v>
      </c>
      <c r="D2" s="42"/>
      <c r="E2" s="43"/>
      <c r="F2" s="41" t="s">
        <v>48</v>
      </c>
      <c r="G2" s="42"/>
      <c r="H2" s="43"/>
      <c r="I2" s="41" t="s">
        <v>5</v>
      </c>
      <c r="J2" s="42"/>
      <c r="K2" s="43"/>
      <c r="L2" s="41" t="s">
        <v>6</v>
      </c>
      <c r="M2" s="42"/>
      <c r="N2" s="43"/>
      <c r="O2" s="41" t="s">
        <v>7</v>
      </c>
      <c r="P2" s="42"/>
      <c r="Q2" s="43"/>
      <c r="R2" s="17"/>
      <c r="S2" s="28" t="s">
        <v>39</v>
      </c>
    </row>
    <row r="3" spans="1:25" ht="29" x14ac:dyDescent="0.35">
      <c r="C3" s="8" t="s">
        <v>46</v>
      </c>
      <c r="D3" s="18" t="s">
        <v>42</v>
      </c>
      <c r="E3" s="21" t="s">
        <v>4</v>
      </c>
      <c r="F3" s="8" t="s">
        <v>46</v>
      </c>
      <c r="G3" s="18" t="s">
        <v>42</v>
      </c>
      <c r="H3" s="9" t="s">
        <v>4</v>
      </c>
      <c r="I3" s="8" t="s">
        <v>2</v>
      </c>
      <c r="J3" s="6" t="s">
        <v>3</v>
      </c>
      <c r="K3" s="9" t="s">
        <v>4</v>
      </c>
      <c r="L3" s="8" t="s">
        <v>2</v>
      </c>
      <c r="M3" s="6" t="s">
        <v>3</v>
      </c>
      <c r="N3" s="9" t="s">
        <v>4</v>
      </c>
      <c r="O3" s="8" t="s">
        <v>2</v>
      </c>
      <c r="P3" s="6" t="s">
        <v>3</v>
      </c>
      <c r="Q3" s="9" t="s">
        <v>4</v>
      </c>
      <c r="R3" s="10"/>
      <c r="S3" s="21"/>
      <c r="U3" t="s">
        <v>44</v>
      </c>
    </row>
    <row r="4" spans="1:25" x14ac:dyDescent="0.35">
      <c r="A4" t="s">
        <v>1</v>
      </c>
      <c r="C4" s="10"/>
      <c r="D4" s="6"/>
      <c r="E4" s="21"/>
      <c r="F4" s="10"/>
      <c r="G4" s="6"/>
      <c r="H4" s="9"/>
      <c r="I4" s="10"/>
      <c r="J4" s="6"/>
      <c r="K4" s="9"/>
      <c r="L4" s="10"/>
      <c r="M4" s="6"/>
      <c r="N4" s="9"/>
      <c r="O4" s="10"/>
      <c r="P4" s="6"/>
      <c r="Q4" s="9"/>
      <c r="R4" s="10"/>
      <c r="S4" s="21"/>
      <c r="U4" t="s">
        <v>41</v>
      </c>
      <c r="V4" t="s">
        <v>42</v>
      </c>
      <c r="X4" t="s">
        <v>35</v>
      </c>
      <c r="Y4" s="5">
        <v>0.309</v>
      </c>
    </row>
    <row r="5" spans="1:25" x14ac:dyDescent="0.35">
      <c r="A5" s="2"/>
      <c r="C5" s="11"/>
      <c r="D5" s="19">
        <f>V5</f>
        <v>0</v>
      </c>
      <c r="E5" s="21">
        <f>ROUND(C5*D5,0)</f>
        <v>0</v>
      </c>
      <c r="F5" s="11">
        <v>0</v>
      </c>
      <c r="G5" s="25">
        <f>D5</f>
        <v>0</v>
      </c>
      <c r="H5" s="26">
        <f>F5*G5</f>
        <v>0</v>
      </c>
      <c r="I5" s="11"/>
      <c r="J5" s="12"/>
      <c r="K5" s="21">
        <f>J5*($V5*1.03^2)</f>
        <v>0</v>
      </c>
      <c r="L5" s="11"/>
      <c r="M5" s="12"/>
      <c r="N5" s="21">
        <f>M5*($V5*1.03^3)</f>
        <v>0</v>
      </c>
      <c r="O5" s="11"/>
      <c r="P5" s="12"/>
      <c r="Q5" s="21">
        <f>P5*($V5*1.03^4)</f>
        <v>0</v>
      </c>
      <c r="R5" s="10"/>
      <c r="S5" s="21">
        <f>E5+H5+K5+N5+Q5</f>
        <v>0</v>
      </c>
      <c r="U5" s="7"/>
      <c r="V5" s="24">
        <f>U5/9</f>
        <v>0</v>
      </c>
      <c r="X5" t="s">
        <v>36</v>
      </c>
      <c r="Y5" s="5">
        <v>0.107</v>
      </c>
    </row>
    <row r="6" spans="1:25" x14ac:dyDescent="0.35">
      <c r="A6" s="1"/>
      <c r="C6" s="11"/>
      <c r="D6" s="19">
        <f t="shared" ref="D6:D8" si="0">V6</f>
        <v>0</v>
      </c>
      <c r="E6" s="21">
        <f>ROUND(C6*D6,0)</f>
        <v>0</v>
      </c>
      <c r="F6" s="11">
        <v>0</v>
      </c>
      <c r="G6" s="25">
        <f>D6</f>
        <v>0</v>
      </c>
      <c r="H6" s="26">
        <f t="shared" ref="H6:H8" si="1">F6*G6</f>
        <v>0</v>
      </c>
      <c r="I6" s="11"/>
      <c r="J6" s="12"/>
      <c r="K6" s="21">
        <f t="shared" ref="K6:K9" si="2">J6*($V6*1.03^2)</f>
        <v>0</v>
      </c>
      <c r="L6" s="11"/>
      <c r="M6" s="12"/>
      <c r="N6" s="21">
        <f t="shared" ref="N6:N9" si="3">M6*($V6*1.03^3)</f>
        <v>0</v>
      </c>
      <c r="O6" s="11"/>
      <c r="P6" s="12"/>
      <c r="Q6" s="21">
        <f t="shared" ref="Q6:Q9" si="4">P6*($V6*1.03^4)</f>
        <v>0</v>
      </c>
      <c r="R6" s="10"/>
      <c r="S6" s="21">
        <f t="shared" ref="S6:S9" si="5">E6+H6+K6+N6+Q6</f>
        <v>0</v>
      </c>
      <c r="U6" s="7"/>
      <c r="V6" s="24">
        <f>U6/12</f>
        <v>0</v>
      </c>
      <c r="X6" t="s">
        <v>37</v>
      </c>
      <c r="Y6" s="5">
        <v>3.7999999999999999E-2</v>
      </c>
    </row>
    <row r="7" spans="1:25" x14ac:dyDescent="0.35">
      <c r="A7" s="1"/>
      <c r="C7" s="11"/>
      <c r="D7" s="19">
        <f t="shared" si="0"/>
        <v>0</v>
      </c>
      <c r="E7" s="21">
        <f t="shared" ref="E7:E8" si="6">C7*D7</f>
        <v>0</v>
      </c>
      <c r="F7" s="11">
        <v>0</v>
      </c>
      <c r="G7" s="25">
        <f t="shared" ref="G7:G8" si="7">D7*1.03</f>
        <v>0</v>
      </c>
      <c r="H7" s="26">
        <f t="shared" si="1"/>
        <v>0</v>
      </c>
      <c r="I7" s="11"/>
      <c r="J7" s="12"/>
      <c r="K7" s="21"/>
      <c r="L7" s="11"/>
      <c r="M7" s="12"/>
      <c r="N7" s="21"/>
      <c r="O7" s="11"/>
      <c r="P7" s="12"/>
      <c r="Q7" s="21"/>
      <c r="R7" s="10"/>
      <c r="S7" s="21">
        <f t="shared" si="5"/>
        <v>0</v>
      </c>
      <c r="U7" s="7"/>
      <c r="V7" s="24">
        <f t="shared" ref="V7:V8" si="8">U7/12</f>
        <v>0</v>
      </c>
      <c r="Y7" s="5"/>
    </row>
    <row r="8" spans="1:25" x14ac:dyDescent="0.35">
      <c r="A8" s="1"/>
      <c r="C8" s="11"/>
      <c r="D8" s="19">
        <f t="shared" si="0"/>
        <v>0</v>
      </c>
      <c r="E8" s="21">
        <f t="shared" si="6"/>
        <v>0</v>
      </c>
      <c r="F8" s="11">
        <v>0</v>
      </c>
      <c r="G8" s="25">
        <f t="shared" si="7"/>
        <v>0</v>
      </c>
      <c r="H8" s="26">
        <f t="shared" si="1"/>
        <v>0</v>
      </c>
      <c r="I8" s="11"/>
      <c r="J8" s="12"/>
      <c r="K8" s="21"/>
      <c r="L8" s="11"/>
      <c r="M8" s="12"/>
      <c r="N8" s="21"/>
      <c r="O8" s="11"/>
      <c r="P8" s="12"/>
      <c r="Q8" s="21"/>
      <c r="R8" s="10"/>
      <c r="S8" s="21">
        <f t="shared" si="5"/>
        <v>0</v>
      </c>
      <c r="U8" s="7"/>
      <c r="V8" s="24">
        <f t="shared" si="8"/>
        <v>0</v>
      </c>
      <c r="Y8" s="5"/>
    </row>
    <row r="9" spans="1:25" x14ac:dyDescent="0.35">
      <c r="A9" s="1"/>
      <c r="C9" s="11"/>
      <c r="D9" s="19">
        <f t="shared" ref="D9" si="9">V9</f>
        <v>0</v>
      </c>
      <c r="E9" s="21">
        <f t="shared" ref="E9" si="10">C9*D9</f>
        <v>0</v>
      </c>
      <c r="F9" s="11"/>
      <c r="G9" s="12"/>
      <c r="H9" s="9">
        <f t="shared" ref="H9" si="11">G9*($V9*1.03)</f>
        <v>0</v>
      </c>
      <c r="I9" s="11"/>
      <c r="J9" s="12"/>
      <c r="K9" s="21">
        <f t="shared" si="2"/>
        <v>0</v>
      </c>
      <c r="L9" s="11"/>
      <c r="M9" s="12"/>
      <c r="N9" s="21">
        <f t="shared" si="3"/>
        <v>0</v>
      </c>
      <c r="O9" s="11"/>
      <c r="P9" s="12"/>
      <c r="Q9" s="21">
        <f t="shared" si="4"/>
        <v>0</v>
      </c>
      <c r="R9" s="10"/>
      <c r="S9" s="21">
        <f t="shared" si="5"/>
        <v>0</v>
      </c>
      <c r="U9" s="7"/>
      <c r="V9" s="24">
        <f t="shared" ref="V9" si="12">U9/9</f>
        <v>0</v>
      </c>
      <c r="X9" t="s">
        <v>38</v>
      </c>
      <c r="Y9" s="5"/>
    </row>
    <row r="10" spans="1:25" x14ac:dyDescent="0.35">
      <c r="C10" s="10"/>
      <c r="D10" s="6"/>
      <c r="E10" s="21"/>
      <c r="F10" s="10"/>
      <c r="G10" s="6"/>
      <c r="H10" s="9"/>
      <c r="I10" s="10"/>
      <c r="J10" s="6"/>
      <c r="K10" s="21"/>
      <c r="L10" s="10"/>
      <c r="M10" s="6"/>
      <c r="N10" s="21"/>
      <c r="O10" s="10"/>
      <c r="P10" s="6"/>
      <c r="Q10" s="21"/>
      <c r="R10" s="10"/>
      <c r="S10" s="21"/>
      <c r="X10" t="s">
        <v>50</v>
      </c>
      <c r="Y10" s="5">
        <v>0.53</v>
      </c>
    </row>
    <row r="11" spans="1:25" x14ac:dyDescent="0.35">
      <c r="A11" t="s">
        <v>9</v>
      </c>
      <c r="C11" s="10"/>
      <c r="D11" s="6"/>
      <c r="E11" s="21"/>
      <c r="F11" s="10"/>
      <c r="G11" s="6"/>
      <c r="H11" s="9"/>
      <c r="I11" s="10"/>
      <c r="J11" s="6"/>
      <c r="K11" s="21"/>
      <c r="L11" s="10"/>
      <c r="M11" s="6"/>
      <c r="N11" s="21"/>
      <c r="O11" s="10"/>
      <c r="P11" s="6"/>
      <c r="Q11" s="21"/>
      <c r="R11" s="10"/>
      <c r="S11" s="21"/>
      <c r="X11" t="s">
        <v>51</v>
      </c>
      <c r="Y11" s="5">
        <v>0.54</v>
      </c>
    </row>
    <row r="12" spans="1:25" x14ac:dyDescent="0.35">
      <c r="A12" s="1" t="s">
        <v>10</v>
      </c>
      <c r="C12" s="13"/>
      <c r="D12" s="12"/>
      <c r="E12" s="21">
        <f t="shared" ref="E12:E17" si="13">D12*$V12</f>
        <v>0</v>
      </c>
      <c r="F12" s="13"/>
      <c r="G12" s="12"/>
      <c r="H12" s="9">
        <f t="shared" ref="H12:H17" si="14">G12*($V12*1.03)</f>
        <v>0</v>
      </c>
      <c r="I12" s="13"/>
      <c r="J12" s="12"/>
      <c r="K12" s="21">
        <f t="shared" ref="K12:K17" si="15">J12*($V12*1.03^2)</f>
        <v>0</v>
      </c>
      <c r="L12" s="13"/>
      <c r="M12" s="12"/>
      <c r="N12" s="21">
        <f t="shared" ref="N12:N17" si="16">M12*($V12*1.03^3)</f>
        <v>0</v>
      </c>
      <c r="O12" s="13"/>
      <c r="P12" s="12"/>
      <c r="Q12" s="21">
        <f t="shared" ref="Q12:Q17" si="17">P12*($V12*1.03^4)</f>
        <v>0</v>
      </c>
      <c r="R12" s="10"/>
      <c r="S12" s="21">
        <f t="shared" ref="S12:S17" si="18">E12+H12+K12+N12+Q12</f>
        <v>0</v>
      </c>
      <c r="U12" s="7"/>
      <c r="V12">
        <f>U12/12</f>
        <v>0</v>
      </c>
      <c r="X12" t="s">
        <v>5</v>
      </c>
      <c r="Y12" s="5">
        <v>0.54</v>
      </c>
    </row>
    <row r="13" spans="1:25" x14ac:dyDescent="0.35">
      <c r="A13" s="1" t="s">
        <v>11</v>
      </c>
      <c r="C13" s="13"/>
      <c r="D13" s="19"/>
      <c r="E13" s="21">
        <f>C13*D13</f>
        <v>0</v>
      </c>
      <c r="F13" s="13">
        <v>0</v>
      </c>
      <c r="G13" s="25">
        <f>D13</f>
        <v>0</v>
      </c>
      <c r="H13" s="26">
        <f t="shared" ref="H13:H14" si="19">F13*G13</f>
        <v>0</v>
      </c>
      <c r="I13" s="13"/>
      <c r="J13" s="12"/>
      <c r="K13" s="21">
        <f t="shared" si="15"/>
        <v>0</v>
      </c>
      <c r="L13" s="13"/>
      <c r="M13" s="12"/>
      <c r="N13" s="21">
        <f t="shared" si="16"/>
        <v>0</v>
      </c>
      <c r="O13" s="13"/>
      <c r="P13" s="12"/>
      <c r="Q13" s="21">
        <f t="shared" si="17"/>
        <v>0</v>
      </c>
      <c r="R13" s="10"/>
      <c r="S13" s="21">
        <f t="shared" si="18"/>
        <v>0</v>
      </c>
      <c r="U13" s="7">
        <v>0</v>
      </c>
      <c r="V13" s="24">
        <f t="shared" ref="V13:V17" si="20">U13/12</f>
        <v>0</v>
      </c>
      <c r="X13" t="s">
        <v>6</v>
      </c>
      <c r="Y13" s="5">
        <v>0.54</v>
      </c>
    </row>
    <row r="14" spans="1:25" x14ac:dyDescent="0.35">
      <c r="A14" s="1" t="s">
        <v>12</v>
      </c>
      <c r="C14" s="13">
        <v>0</v>
      </c>
      <c r="D14" s="19">
        <f>V14</f>
        <v>0</v>
      </c>
      <c r="E14" s="21">
        <f>C14*D14</f>
        <v>0</v>
      </c>
      <c r="F14" s="13">
        <v>0</v>
      </c>
      <c r="G14" s="25">
        <f>D14</f>
        <v>0</v>
      </c>
      <c r="H14" s="26">
        <f t="shared" si="19"/>
        <v>0</v>
      </c>
      <c r="I14" s="13"/>
      <c r="J14" s="12"/>
      <c r="K14" s="21">
        <f t="shared" si="15"/>
        <v>0</v>
      </c>
      <c r="L14" s="13"/>
      <c r="M14" s="12"/>
      <c r="N14" s="21">
        <f t="shared" si="16"/>
        <v>0</v>
      </c>
      <c r="O14" s="13"/>
      <c r="P14" s="12"/>
      <c r="Q14" s="21">
        <f t="shared" si="17"/>
        <v>0</v>
      </c>
      <c r="R14" s="10"/>
      <c r="S14" s="21">
        <f t="shared" si="18"/>
        <v>0</v>
      </c>
      <c r="U14" s="7"/>
      <c r="V14">
        <f t="shared" si="20"/>
        <v>0</v>
      </c>
      <c r="X14" t="s">
        <v>7</v>
      </c>
      <c r="Y14" s="5">
        <v>0.54</v>
      </c>
    </row>
    <row r="15" spans="1:25" x14ac:dyDescent="0.35">
      <c r="A15" s="1" t="s">
        <v>13</v>
      </c>
      <c r="C15" s="13"/>
      <c r="D15" s="12"/>
      <c r="E15" s="21">
        <f t="shared" si="13"/>
        <v>0</v>
      </c>
      <c r="F15" s="13"/>
      <c r="G15" s="12"/>
      <c r="H15" s="9">
        <f t="shared" si="14"/>
        <v>0</v>
      </c>
      <c r="I15" s="13"/>
      <c r="J15" s="12"/>
      <c r="K15" s="21">
        <f t="shared" si="15"/>
        <v>0</v>
      </c>
      <c r="L15" s="13"/>
      <c r="M15" s="12"/>
      <c r="N15" s="21">
        <f t="shared" si="16"/>
        <v>0</v>
      </c>
      <c r="O15" s="13"/>
      <c r="P15" s="12"/>
      <c r="Q15" s="21">
        <f t="shared" si="17"/>
        <v>0</v>
      </c>
      <c r="R15" s="10"/>
      <c r="S15" s="21">
        <f t="shared" si="18"/>
        <v>0</v>
      </c>
      <c r="U15" s="7"/>
      <c r="V15">
        <f t="shared" si="20"/>
        <v>0</v>
      </c>
    </row>
    <row r="16" spans="1:25" x14ac:dyDescent="0.35">
      <c r="A16" s="1" t="s">
        <v>14</v>
      </c>
      <c r="C16" s="13"/>
      <c r="D16" s="12"/>
      <c r="E16" s="21">
        <f t="shared" si="13"/>
        <v>0</v>
      </c>
      <c r="F16" s="13"/>
      <c r="G16" s="12"/>
      <c r="H16" s="9">
        <f t="shared" si="14"/>
        <v>0</v>
      </c>
      <c r="I16" s="13"/>
      <c r="J16" s="12"/>
      <c r="K16" s="21">
        <f t="shared" si="15"/>
        <v>0</v>
      </c>
      <c r="L16" s="13"/>
      <c r="M16" s="12"/>
      <c r="N16" s="21">
        <f t="shared" si="16"/>
        <v>0</v>
      </c>
      <c r="O16" s="13"/>
      <c r="P16" s="12"/>
      <c r="Q16" s="21">
        <f t="shared" si="17"/>
        <v>0</v>
      </c>
      <c r="R16" s="10"/>
      <c r="S16" s="21">
        <f t="shared" si="18"/>
        <v>0</v>
      </c>
      <c r="U16" s="7"/>
      <c r="V16">
        <f t="shared" si="20"/>
        <v>0</v>
      </c>
    </row>
    <row r="17" spans="1:22" x14ac:dyDescent="0.35">
      <c r="A17" s="1" t="s">
        <v>15</v>
      </c>
      <c r="C17" s="13"/>
      <c r="D17" s="12"/>
      <c r="E17" s="21">
        <f t="shared" si="13"/>
        <v>0</v>
      </c>
      <c r="F17" s="13"/>
      <c r="G17" s="12"/>
      <c r="H17" s="9">
        <f t="shared" si="14"/>
        <v>0</v>
      </c>
      <c r="I17" s="13"/>
      <c r="J17" s="12"/>
      <c r="K17" s="21">
        <f t="shared" si="15"/>
        <v>0</v>
      </c>
      <c r="L17" s="13"/>
      <c r="M17" s="12"/>
      <c r="N17" s="21">
        <f t="shared" si="16"/>
        <v>0</v>
      </c>
      <c r="O17" s="13"/>
      <c r="P17" s="12"/>
      <c r="Q17" s="21">
        <f t="shared" si="17"/>
        <v>0</v>
      </c>
      <c r="R17" s="10"/>
      <c r="S17" s="21">
        <f t="shared" si="18"/>
        <v>0</v>
      </c>
      <c r="U17" s="7"/>
      <c r="V17">
        <f t="shared" si="20"/>
        <v>0</v>
      </c>
    </row>
    <row r="18" spans="1:22" x14ac:dyDescent="0.35">
      <c r="C18" s="10"/>
      <c r="D18" s="6"/>
      <c r="E18" s="21"/>
      <c r="F18" s="10"/>
      <c r="G18" s="6"/>
      <c r="H18" s="9"/>
      <c r="I18" s="10"/>
      <c r="J18" s="6"/>
      <c r="K18" s="21"/>
      <c r="L18" s="10"/>
      <c r="M18" s="6"/>
      <c r="N18" s="21"/>
      <c r="O18" s="10"/>
      <c r="P18" s="6"/>
      <c r="Q18" s="21"/>
      <c r="R18" s="10"/>
      <c r="S18" s="21"/>
    </row>
    <row r="19" spans="1:22" x14ac:dyDescent="0.35">
      <c r="A19" t="s">
        <v>16</v>
      </c>
      <c r="C19" s="10"/>
      <c r="D19" s="6"/>
      <c r="E19" s="21">
        <f>ROUND((SUM(E5:E9)*$Y4)+E12*$Y5+E13*$Y4+E14*$Y6+E16*$Y4,0)</f>
        <v>0</v>
      </c>
      <c r="F19" s="10"/>
      <c r="G19" s="6"/>
      <c r="H19" s="21">
        <f>(SUM(H5:H9)*$Y4)+H12*$Y5+H13*$Y4+H14*$Y6+H16*$Y4</f>
        <v>0</v>
      </c>
      <c r="I19" s="10"/>
      <c r="J19" s="6"/>
      <c r="K19" s="21"/>
      <c r="L19" s="10"/>
      <c r="M19" s="6"/>
      <c r="N19" s="21"/>
      <c r="O19" s="10"/>
      <c r="P19" s="6"/>
      <c r="Q19" s="21"/>
      <c r="R19" s="10"/>
      <c r="S19" s="21">
        <f t="shared" ref="S19" si="21">E19+H19+K19+N19+Q19</f>
        <v>0</v>
      </c>
    </row>
    <row r="20" spans="1:22" x14ac:dyDescent="0.35">
      <c r="C20" s="10"/>
      <c r="D20" s="6"/>
      <c r="E20" s="21"/>
      <c r="F20" s="10"/>
      <c r="G20" s="6"/>
      <c r="H20" s="9"/>
      <c r="I20" s="10"/>
      <c r="J20" s="6"/>
      <c r="K20" s="21"/>
      <c r="L20" s="10"/>
      <c r="M20" s="6"/>
      <c r="N20" s="21"/>
      <c r="O20" s="10"/>
      <c r="P20" s="6"/>
      <c r="Q20" s="21"/>
      <c r="R20" s="10"/>
      <c r="S20" s="21"/>
    </row>
    <row r="21" spans="1:22" x14ac:dyDescent="0.35">
      <c r="A21" t="s">
        <v>45</v>
      </c>
      <c r="C21" s="10"/>
      <c r="D21" s="6"/>
      <c r="E21" s="21">
        <f>SUM(E5:E19)</f>
        <v>0</v>
      </c>
      <c r="F21" s="10"/>
      <c r="G21" s="6"/>
      <c r="H21" s="21">
        <f>SUM(H5:H19)</f>
        <v>0</v>
      </c>
      <c r="I21" s="10"/>
      <c r="J21" s="6"/>
      <c r="K21" s="21"/>
      <c r="L21" s="10"/>
      <c r="M21" s="6"/>
      <c r="N21" s="21"/>
      <c r="O21" s="10"/>
      <c r="P21" s="6"/>
      <c r="Q21" s="21"/>
      <c r="R21" s="10"/>
      <c r="S21" s="21">
        <f t="shared" ref="S21" si="22">E21+H21+K21+N21+Q21</f>
        <v>0</v>
      </c>
    </row>
    <row r="22" spans="1:22" x14ac:dyDescent="0.35">
      <c r="C22" s="10"/>
      <c r="D22" s="6"/>
      <c r="E22" s="21"/>
      <c r="F22" s="10"/>
      <c r="G22" s="6"/>
      <c r="H22" s="9"/>
      <c r="I22" s="10"/>
      <c r="J22" s="6"/>
      <c r="K22" s="21"/>
      <c r="L22" s="10"/>
      <c r="M22" s="6"/>
      <c r="N22" s="21"/>
      <c r="O22" s="10"/>
      <c r="P22" s="6"/>
      <c r="Q22" s="21"/>
      <c r="R22" s="10"/>
      <c r="S22" s="21"/>
    </row>
    <row r="23" spans="1:22" x14ac:dyDescent="0.35">
      <c r="A23" t="s">
        <v>17</v>
      </c>
      <c r="C23" s="10"/>
      <c r="D23" s="6"/>
      <c r="E23" s="22">
        <v>0</v>
      </c>
      <c r="F23" s="10"/>
      <c r="G23" s="6"/>
      <c r="H23" s="14">
        <v>0</v>
      </c>
      <c r="I23" s="10"/>
      <c r="J23" s="6"/>
      <c r="K23" s="22"/>
      <c r="L23" s="10"/>
      <c r="M23" s="6"/>
      <c r="N23" s="22"/>
      <c r="O23" s="10"/>
      <c r="P23" s="6"/>
      <c r="Q23" s="22"/>
      <c r="R23" s="10"/>
      <c r="S23" s="21">
        <f t="shared" ref="S23" si="23">E23+H23+K23+N23+Q23</f>
        <v>0</v>
      </c>
    </row>
    <row r="24" spans="1:22" x14ac:dyDescent="0.35">
      <c r="C24" s="10"/>
      <c r="D24" s="6"/>
      <c r="E24" s="21"/>
      <c r="F24" s="10"/>
      <c r="G24" s="6"/>
      <c r="H24" s="9"/>
      <c r="I24" s="10"/>
      <c r="J24" s="6"/>
      <c r="K24" s="21"/>
      <c r="L24" s="10"/>
      <c r="M24" s="6"/>
      <c r="N24" s="21"/>
      <c r="O24" s="10"/>
      <c r="P24" s="6"/>
      <c r="Q24" s="21"/>
      <c r="R24" s="10"/>
      <c r="S24" s="21"/>
    </row>
    <row r="25" spans="1:22" x14ac:dyDescent="0.35">
      <c r="A25" t="s">
        <v>18</v>
      </c>
      <c r="C25" s="10"/>
      <c r="D25" s="6"/>
      <c r="E25" s="21"/>
      <c r="F25" s="10"/>
      <c r="G25" s="6"/>
      <c r="H25" s="9"/>
      <c r="I25" s="10"/>
      <c r="J25" s="6"/>
      <c r="K25" s="21"/>
      <c r="L25" s="10"/>
      <c r="M25" s="6"/>
      <c r="N25" s="21"/>
      <c r="O25" s="10"/>
      <c r="P25" s="6"/>
      <c r="Q25" s="21"/>
      <c r="R25" s="10"/>
      <c r="S25" s="21"/>
    </row>
    <row r="26" spans="1:22" x14ac:dyDescent="0.35">
      <c r="A26" s="1" t="s">
        <v>19</v>
      </c>
      <c r="C26" s="10"/>
      <c r="D26" s="6"/>
      <c r="E26" s="22">
        <v>0</v>
      </c>
      <c r="F26" s="10"/>
      <c r="G26" s="6"/>
      <c r="H26" s="14">
        <v>0</v>
      </c>
      <c r="I26" s="10"/>
      <c r="J26" s="6"/>
      <c r="K26" s="22">
        <v>0</v>
      </c>
      <c r="L26" s="10"/>
      <c r="M26" s="6"/>
      <c r="N26" s="22">
        <v>0</v>
      </c>
      <c r="O26" s="10"/>
      <c r="P26" s="6"/>
      <c r="Q26" s="22">
        <v>0</v>
      </c>
      <c r="R26" s="10"/>
      <c r="S26" s="21">
        <f>E26+H26+K26+N26+Q26</f>
        <v>0</v>
      </c>
    </row>
    <row r="27" spans="1:22" x14ac:dyDescent="0.35">
      <c r="A27" s="1" t="s">
        <v>20</v>
      </c>
      <c r="C27" s="10"/>
      <c r="D27" s="6"/>
      <c r="E27" s="22">
        <v>0</v>
      </c>
      <c r="F27" s="10"/>
      <c r="G27" s="6"/>
      <c r="H27" s="14">
        <v>0</v>
      </c>
      <c r="I27" s="10"/>
      <c r="J27" s="6"/>
      <c r="K27" s="22">
        <v>0</v>
      </c>
      <c r="L27" s="10"/>
      <c r="M27" s="6"/>
      <c r="N27" s="22">
        <v>0</v>
      </c>
      <c r="O27" s="10"/>
      <c r="P27" s="6"/>
      <c r="Q27" s="22">
        <v>0</v>
      </c>
      <c r="R27" s="10"/>
      <c r="S27" s="21">
        <f t="shared" ref="S27" si="24">E27+H27+K27+N27+Q27</f>
        <v>0</v>
      </c>
    </row>
    <row r="28" spans="1:22" x14ac:dyDescent="0.35">
      <c r="C28" s="10"/>
      <c r="D28" s="6"/>
      <c r="E28" s="21"/>
      <c r="F28" s="10"/>
      <c r="G28" s="6"/>
      <c r="H28" s="9"/>
      <c r="I28" s="10"/>
      <c r="J28" s="6"/>
      <c r="K28" s="21"/>
      <c r="L28" s="10"/>
      <c r="M28" s="6"/>
      <c r="N28" s="21"/>
      <c r="O28" s="10"/>
      <c r="P28" s="6"/>
      <c r="Q28" s="21"/>
      <c r="R28" s="10"/>
      <c r="S28" s="21"/>
    </row>
    <row r="29" spans="1:22" hidden="1" x14ac:dyDescent="0.35">
      <c r="A29" t="s">
        <v>21</v>
      </c>
      <c r="C29" s="10"/>
      <c r="D29" s="6"/>
      <c r="E29" s="21"/>
      <c r="F29" s="10"/>
      <c r="G29" s="6"/>
      <c r="H29" s="9"/>
      <c r="I29" s="10"/>
      <c r="J29" s="6"/>
      <c r="K29" s="21"/>
      <c r="L29" s="10"/>
      <c r="M29" s="6"/>
      <c r="N29" s="21"/>
      <c r="O29" s="10"/>
      <c r="P29" s="6"/>
      <c r="Q29" s="21"/>
      <c r="R29" s="10"/>
      <c r="S29" s="21"/>
    </row>
    <row r="30" spans="1:22" hidden="1" x14ac:dyDescent="0.35">
      <c r="A30" t="s">
        <v>22</v>
      </c>
      <c r="B30" s="6"/>
      <c r="C30" s="13"/>
      <c r="D30" s="6"/>
      <c r="E30" s="21"/>
      <c r="F30" s="13"/>
      <c r="G30" s="6"/>
      <c r="H30" s="9"/>
      <c r="I30" s="13"/>
      <c r="J30" s="6"/>
      <c r="K30" s="21"/>
      <c r="L30" s="13"/>
      <c r="M30" s="6"/>
      <c r="N30" s="21"/>
      <c r="O30" s="13"/>
      <c r="P30" s="6"/>
      <c r="Q30" s="21"/>
      <c r="R30" s="10"/>
      <c r="S30" s="21"/>
    </row>
    <row r="31" spans="1:22" hidden="1" x14ac:dyDescent="0.35">
      <c r="A31" s="1" t="s">
        <v>23</v>
      </c>
      <c r="C31" s="10"/>
      <c r="D31" s="6"/>
      <c r="E31" s="22">
        <v>0</v>
      </c>
      <c r="F31" s="10"/>
      <c r="G31" s="6"/>
      <c r="H31" s="14">
        <v>0</v>
      </c>
      <c r="I31" s="10"/>
      <c r="J31" s="6"/>
      <c r="K31" s="22">
        <v>0</v>
      </c>
      <c r="L31" s="10"/>
      <c r="M31" s="6"/>
      <c r="N31" s="22">
        <v>0</v>
      </c>
      <c r="O31" s="10"/>
      <c r="P31" s="6"/>
      <c r="Q31" s="22">
        <v>0</v>
      </c>
      <c r="R31" s="10"/>
      <c r="S31" s="21">
        <f t="shared" ref="S31:S34" si="25">E31+H31+K31+N31+Q31</f>
        <v>0</v>
      </c>
    </row>
    <row r="32" spans="1:22" hidden="1" x14ac:dyDescent="0.35">
      <c r="A32" s="1" t="s">
        <v>24</v>
      </c>
      <c r="C32" s="10"/>
      <c r="D32" s="6"/>
      <c r="E32" s="22">
        <v>0</v>
      </c>
      <c r="F32" s="10"/>
      <c r="G32" s="6"/>
      <c r="H32" s="14">
        <v>0</v>
      </c>
      <c r="I32" s="10"/>
      <c r="J32" s="6"/>
      <c r="K32" s="22">
        <v>0</v>
      </c>
      <c r="L32" s="10"/>
      <c r="M32" s="6"/>
      <c r="N32" s="22">
        <v>0</v>
      </c>
      <c r="O32" s="10"/>
      <c r="P32" s="6"/>
      <c r="Q32" s="22">
        <v>0</v>
      </c>
      <c r="R32" s="10"/>
      <c r="S32" s="21">
        <f t="shared" si="25"/>
        <v>0</v>
      </c>
    </row>
    <row r="33" spans="1:27" hidden="1" x14ac:dyDescent="0.35">
      <c r="A33" s="1" t="s">
        <v>43</v>
      </c>
      <c r="C33" s="10"/>
      <c r="D33" s="6"/>
      <c r="E33" s="22">
        <v>0</v>
      </c>
      <c r="F33" s="10"/>
      <c r="G33" s="6"/>
      <c r="H33" s="14">
        <v>0</v>
      </c>
      <c r="I33" s="10"/>
      <c r="J33" s="6"/>
      <c r="K33" s="22">
        <v>0</v>
      </c>
      <c r="L33" s="10"/>
      <c r="M33" s="6"/>
      <c r="N33" s="22">
        <v>0</v>
      </c>
      <c r="O33" s="10"/>
      <c r="P33" s="6"/>
      <c r="Q33" s="22">
        <v>0</v>
      </c>
      <c r="R33" s="10"/>
      <c r="S33" s="21">
        <f t="shared" si="25"/>
        <v>0</v>
      </c>
    </row>
    <row r="34" spans="1:27" hidden="1" x14ac:dyDescent="0.35">
      <c r="A34" s="1" t="s">
        <v>15</v>
      </c>
      <c r="C34" s="10"/>
      <c r="D34" s="6"/>
      <c r="E34" s="22">
        <v>0</v>
      </c>
      <c r="F34" s="10"/>
      <c r="G34" s="6"/>
      <c r="H34" s="14">
        <v>0</v>
      </c>
      <c r="I34" s="10"/>
      <c r="J34" s="6"/>
      <c r="K34" s="22">
        <v>0</v>
      </c>
      <c r="L34" s="10"/>
      <c r="M34" s="6"/>
      <c r="N34" s="22">
        <v>0</v>
      </c>
      <c r="O34" s="10"/>
      <c r="P34" s="6"/>
      <c r="Q34" s="22">
        <v>0</v>
      </c>
      <c r="R34" s="10"/>
      <c r="S34" s="21">
        <f t="shared" si="25"/>
        <v>0</v>
      </c>
    </row>
    <row r="35" spans="1:27" x14ac:dyDescent="0.35">
      <c r="C35" s="10"/>
      <c r="D35" s="6"/>
      <c r="E35" s="21"/>
      <c r="F35" s="10"/>
      <c r="G35" s="6"/>
      <c r="H35" s="9"/>
      <c r="I35" s="10"/>
      <c r="J35" s="6"/>
      <c r="K35" s="21"/>
      <c r="L35" s="10"/>
      <c r="M35" s="6"/>
      <c r="N35" s="21"/>
      <c r="O35" s="10"/>
      <c r="P35" s="6"/>
      <c r="Q35" s="21"/>
      <c r="R35" s="10"/>
      <c r="S35" s="21"/>
    </row>
    <row r="36" spans="1:27" ht="15" thickBot="1" x14ac:dyDescent="0.4">
      <c r="A36" t="s">
        <v>25</v>
      </c>
      <c r="C36" s="10"/>
      <c r="D36" s="6"/>
      <c r="E36" s="21"/>
      <c r="F36" s="10"/>
      <c r="G36" s="6"/>
      <c r="H36" s="9"/>
      <c r="I36" s="10"/>
      <c r="J36" s="6"/>
      <c r="K36" s="21"/>
      <c r="L36" s="10"/>
      <c r="M36" s="6"/>
      <c r="N36" s="21"/>
      <c r="O36" s="10"/>
      <c r="P36" s="6"/>
      <c r="Q36" s="21"/>
      <c r="R36" s="10"/>
      <c r="S36" s="21"/>
      <c r="V36" s="29"/>
      <c r="W36" s="29"/>
      <c r="X36" s="29"/>
      <c r="Y36" s="29"/>
      <c r="Z36" s="29"/>
      <c r="AA36" s="29"/>
    </row>
    <row r="37" spans="1:27" x14ac:dyDescent="0.35">
      <c r="A37" s="1" t="s">
        <v>26</v>
      </c>
      <c r="C37" s="10"/>
      <c r="D37" s="6"/>
      <c r="E37" s="22">
        <v>0</v>
      </c>
      <c r="F37" s="10"/>
      <c r="G37" s="6"/>
      <c r="H37" s="14">
        <v>0</v>
      </c>
      <c r="I37" s="10"/>
      <c r="J37" s="6"/>
      <c r="K37" s="22">
        <v>0</v>
      </c>
      <c r="L37" s="10"/>
      <c r="M37" s="6"/>
      <c r="N37" s="22">
        <v>0</v>
      </c>
      <c r="O37" s="10"/>
      <c r="P37" s="6"/>
      <c r="Q37" s="22">
        <v>0</v>
      </c>
      <c r="R37" s="10"/>
      <c r="S37" s="21">
        <f t="shared" ref="S37:S45" si="26">E37+H37+K37+N37+Q37</f>
        <v>0</v>
      </c>
      <c r="V37" s="30"/>
      <c r="W37" s="31"/>
      <c r="X37" s="31"/>
      <c r="Y37" s="32"/>
      <c r="Z37" s="29"/>
      <c r="AA37" s="29"/>
    </row>
    <row r="38" spans="1:27" x14ac:dyDescent="0.35">
      <c r="A38" s="1" t="s">
        <v>27</v>
      </c>
      <c r="C38" s="10"/>
      <c r="D38" s="6"/>
      <c r="E38" s="22">
        <v>0</v>
      </c>
      <c r="F38" s="10"/>
      <c r="G38" s="6"/>
      <c r="H38" s="14">
        <v>0</v>
      </c>
      <c r="I38" s="10"/>
      <c r="J38" s="6"/>
      <c r="K38" s="22">
        <v>0</v>
      </c>
      <c r="L38" s="10"/>
      <c r="M38" s="6"/>
      <c r="N38" s="22">
        <v>0</v>
      </c>
      <c r="O38" s="10"/>
      <c r="P38" s="6"/>
      <c r="Q38" s="22">
        <v>0</v>
      </c>
      <c r="R38" s="10"/>
      <c r="S38" s="21">
        <f t="shared" si="26"/>
        <v>0</v>
      </c>
      <c r="V38" s="11"/>
      <c r="W38" s="33"/>
      <c r="X38" s="34"/>
      <c r="Y38" s="35"/>
      <c r="Z38" s="29"/>
      <c r="AA38" s="29"/>
    </row>
    <row r="39" spans="1:27" x14ac:dyDescent="0.35">
      <c r="A39" s="1" t="s">
        <v>28</v>
      </c>
      <c r="C39" s="10"/>
      <c r="D39" s="6"/>
      <c r="E39" s="22">
        <v>0</v>
      </c>
      <c r="F39" s="10"/>
      <c r="G39" s="6"/>
      <c r="H39" s="14">
        <v>0</v>
      </c>
      <c r="I39" s="10"/>
      <c r="J39" s="6"/>
      <c r="K39" s="22">
        <v>0</v>
      </c>
      <c r="L39" s="10"/>
      <c r="M39" s="6"/>
      <c r="N39" s="22">
        <v>0</v>
      </c>
      <c r="O39" s="10"/>
      <c r="P39" s="6"/>
      <c r="Q39" s="22">
        <v>0</v>
      </c>
      <c r="R39" s="10"/>
      <c r="S39" s="21">
        <f t="shared" si="26"/>
        <v>0</v>
      </c>
      <c r="V39" s="11"/>
      <c r="W39" s="33"/>
      <c r="X39" s="34"/>
      <c r="Y39" s="35"/>
      <c r="Z39" s="29"/>
      <c r="AA39" s="29"/>
    </row>
    <row r="40" spans="1:27" x14ac:dyDescent="0.35">
      <c r="A40" s="1" t="s">
        <v>29</v>
      </c>
      <c r="C40" s="10"/>
      <c r="D40" s="6"/>
      <c r="E40" s="22">
        <v>0</v>
      </c>
      <c r="F40" s="10"/>
      <c r="G40" s="6"/>
      <c r="H40" s="14">
        <v>0</v>
      </c>
      <c r="I40" s="10"/>
      <c r="J40" s="6"/>
      <c r="K40" s="22">
        <v>0</v>
      </c>
      <c r="L40" s="10"/>
      <c r="M40" s="6"/>
      <c r="N40" s="22">
        <v>0</v>
      </c>
      <c r="O40" s="10"/>
      <c r="P40" s="6"/>
      <c r="Q40" s="22">
        <v>0</v>
      </c>
      <c r="R40" s="10"/>
      <c r="S40" s="21">
        <f t="shared" si="26"/>
        <v>0</v>
      </c>
      <c r="V40" s="11"/>
      <c r="W40" s="33"/>
      <c r="X40" s="34"/>
      <c r="Y40" s="36"/>
      <c r="Z40" s="29"/>
      <c r="AA40" s="29"/>
    </row>
    <row r="41" spans="1:27" ht="15" thickBot="1" x14ac:dyDescent="0.4">
      <c r="A41" s="1" t="s">
        <v>15</v>
      </c>
      <c r="C41" s="10"/>
      <c r="D41" s="6"/>
      <c r="E41" s="22">
        <v>0</v>
      </c>
      <c r="F41" s="10"/>
      <c r="G41" s="6"/>
      <c r="H41" s="14">
        <v>0</v>
      </c>
      <c r="I41" s="10"/>
      <c r="J41" s="6"/>
      <c r="K41" s="22">
        <v>0</v>
      </c>
      <c r="L41" s="10"/>
      <c r="M41" s="6"/>
      <c r="N41" s="22">
        <v>0</v>
      </c>
      <c r="O41" s="10"/>
      <c r="P41" s="6"/>
      <c r="Q41" s="22">
        <v>0</v>
      </c>
      <c r="R41" s="10"/>
      <c r="S41" s="21">
        <f t="shared" si="26"/>
        <v>0</v>
      </c>
      <c r="V41" s="37"/>
      <c r="W41" s="38"/>
      <c r="X41" s="39"/>
      <c r="Y41" s="40"/>
      <c r="Z41" s="29"/>
      <c r="AA41" s="29"/>
    </row>
    <row r="42" spans="1:27" x14ac:dyDescent="0.35">
      <c r="A42" s="3" t="s">
        <v>30</v>
      </c>
      <c r="C42" s="10"/>
      <c r="D42" s="6"/>
      <c r="E42" s="22">
        <f>E14*0.4</f>
        <v>0</v>
      </c>
      <c r="F42" s="10"/>
      <c r="G42" s="6"/>
      <c r="H42" s="27">
        <f>H14*0.4</f>
        <v>0</v>
      </c>
      <c r="I42" s="10"/>
      <c r="J42" s="6"/>
      <c r="K42" s="22">
        <f>K14*0.1</f>
        <v>0</v>
      </c>
      <c r="L42" s="10"/>
      <c r="M42" s="6"/>
      <c r="N42" s="22">
        <f>N14*0.1</f>
        <v>0</v>
      </c>
      <c r="O42" s="10"/>
      <c r="P42" s="6"/>
      <c r="Q42" s="22">
        <f>Q14*0.1</f>
        <v>0</v>
      </c>
      <c r="R42" s="10"/>
      <c r="S42" s="21">
        <f t="shared" si="26"/>
        <v>0</v>
      </c>
      <c r="V42" s="29"/>
      <c r="W42" s="29"/>
      <c r="X42" s="29"/>
      <c r="Y42" s="29"/>
      <c r="Z42" s="29"/>
      <c r="AA42" s="29"/>
    </row>
    <row r="43" spans="1:27" x14ac:dyDescent="0.35">
      <c r="A43" s="3" t="s">
        <v>49</v>
      </c>
      <c r="C43" s="10"/>
      <c r="D43" s="6"/>
      <c r="E43" s="22">
        <v>0</v>
      </c>
      <c r="F43" s="10"/>
      <c r="G43" s="6"/>
      <c r="H43" s="27"/>
      <c r="I43" s="10"/>
      <c r="J43" s="6"/>
      <c r="K43" s="22"/>
      <c r="L43" s="10"/>
      <c r="M43" s="6"/>
      <c r="N43" s="22"/>
      <c r="O43" s="10"/>
      <c r="P43" s="6"/>
      <c r="Q43" s="22"/>
      <c r="R43" s="10"/>
      <c r="S43" s="21"/>
      <c r="V43" s="29"/>
      <c r="W43" s="29"/>
      <c r="X43" s="29"/>
      <c r="Y43" s="29"/>
      <c r="Z43" s="29"/>
      <c r="AA43" s="29"/>
    </row>
    <row r="44" spans="1:27" x14ac:dyDescent="0.35">
      <c r="A44" s="3" t="s">
        <v>31</v>
      </c>
      <c r="C44" s="10"/>
      <c r="D44" s="6"/>
      <c r="E44" s="22">
        <v>0</v>
      </c>
      <c r="F44" s="10"/>
      <c r="G44" s="6"/>
      <c r="H44" s="14">
        <v>0</v>
      </c>
      <c r="I44" s="10"/>
      <c r="J44" s="6"/>
      <c r="K44" s="22">
        <v>0</v>
      </c>
      <c r="L44" s="10"/>
      <c r="M44" s="6"/>
      <c r="N44" s="22">
        <v>0</v>
      </c>
      <c r="O44" s="10"/>
      <c r="P44" s="6"/>
      <c r="Q44" s="22">
        <v>0</v>
      </c>
      <c r="R44" s="10"/>
      <c r="S44" s="21">
        <f t="shared" si="26"/>
        <v>0</v>
      </c>
      <c r="V44" s="33"/>
      <c r="W44" s="29"/>
      <c r="X44" s="29"/>
      <c r="Y44" s="29"/>
      <c r="Z44" s="29"/>
      <c r="AA44" s="29"/>
    </row>
    <row r="45" spans="1:27" x14ac:dyDescent="0.35">
      <c r="A45" s="4" t="s">
        <v>8</v>
      </c>
      <c r="C45" s="10"/>
      <c r="D45" s="6"/>
      <c r="E45" s="22">
        <v>0</v>
      </c>
      <c r="F45" s="10"/>
      <c r="G45" s="6"/>
      <c r="H45" s="14">
        <v>0</v>
      </c>
      <c r="I45" s="10"/>
      <c r="J45" s="6"/>
      <c r="K45" s="22">
        <v>0</v>
      </c>
      <c r="L45" s="10"/>
      <c r="M45" s="6"/>
      <c r="N45" s="22">
        <v>0</v>
      </c>
      <c r="O45" s="10"/>
      <c r="P45" s="6"/>
      <c r="Q45" s="22">
        <v>0</v>
      </c>
      <c r="R45" s="10"/>
      <c r="S45" s="21">
        <f t="shared" si="26"/>
        <v>0</v>
      </c>
      <c r="V45" s="29"/>
      <c r="W45" s="29"/>
      <c r="X45" s="29"/>
      <c r="Y45" s="29"/>
      <c r="Z45" s="29"/>
      <c r="AA45" s="29"/>
    </row>
    <row r="46" spans="1:27" x14ac:dyDescent="0.35">
      <c r="C46" s="10"/>
      <c r="D46" s="6"/>
      <c r="E46" s="21"/>
      <c r="F46" s="10"/>
      <c r="G46" s="6"/>
      <c r="H46" s="9"/>
      <c r="I46" s="10"/>
      <c r="J46" s="6"/>
      <c r="K46" s="21"/>
      <c r="L46" s="10"/>
      <c r="M46" s="6"/>
      <c r="N46" s="21"/>
      <c r="O46" s="10"/>
      <c r="P46" s="6"/>
      <c r="Q46" s="21"/>
      <c r="R46" s="10"/>
      <c r="S46" s="21"/>
      <c r="V46" s="33"/>
      <c r="W46" s="29"/>
      <c r="X46" s="29"/>
      <c r="Y46" s="29"/>
      <c r="Z46" s="29"/>
      <c r="AA46" s="29"/>
    </row>
    <row r="47" spans="1:27" x14ac:dyDescent="0.35">
      <c r="A47" t="s">
        <v>32</v>
      </c>
      <c r="C47" s="10"/>
      <c r="D47" s="6"/>
      <c r="E47" s="21">
        <f>SUM(E21:E45)</f>
        <v>0</v>
      </c>
      <c r="F47" s="10"/>
      <c r="G47" s="6"/>
      <c r="H47" s="21">
        <f>SUM(H21:H45)</f>
        <v>0</v>
      </c>
      <c r="I47" s="10"/>
      <c r="J47" s="6"/>
      <c r="K47" s="21">
        <f>SUM(K21:K45)</f>
        <v>0</v>
      </c>
      <c r="L47" s="10"/>
      <c r="M47" s="6"/>
      <c r="N47" s="21">
        <f>SUM(N21:N45)</f>
        <v>0</v>
      </c>
      <c r="O47" s="10"/>
      <c r="P47" s="6"/>
      <c r="Q47" s="21">
        <f>SUM(Q21:Q45)</f>
        <v>0</v>
      </c>
      <c r="R47" s="10"/>
      <c r="S47" s="21">
        <f t="shared" ref="S47" si="27">E47+H47+K47+N47+Q47</f>
        <v>0</v>
      </c>
      <c r="V47" s="29"/>
      <c r="W47" s="29"/>
      <c r="X47" s="29"/>
      <c r="Y47" s="29"/>
      <c r="Z47" s="29"/>
      <c r="AA47" s="29"/>
    </row>
    <row r="48" spans="1:27" x14ac:dyDescent="0.35">
      <c r="C48" s="10"/>
      <c r="D48" s="6"/>
      <c r="E48" s="21"/>
      <c r="F48" s="10"/>
      <c r="G48" s="6"/>
      <c r="H48" s="21"/>
      <c r="I48" s="10"/>
      <c r="J48" s="6"/>
      <c r="K48" s="21"/>
      <c r="L48" s="10"/>
      <c r="M48" s="6"/>
      <c r="N48" s="21"/>
      <c r="O48" s="10"/>
      <c r="P48" s="6"/>
      <c r="Q48" s="21"/>
      <c r="R48" s="10"/>
      <c r="S48" s="21"/>
    </row>
    <row r="49" spans="1:19" x14ac:dyDescent="0.35">
      <c r="A49" t="s">
        <v>33</v>
      </c>
      <c r="C49" s="10"/>
      <c r="D49" s="6"/>
      <c r="E49" s="21">
        <f>ROUND(E50*$Y10,0)</f>
        <v>0</v>
      </c>
      <c r="F49" s="10"/>
      <c r="G49" s="6"/>
      <c r="H49" s="21">
        <f>ROUND(H50*$Y11,0)</f>
        <v>0</v>
      </c>
      <c r="I49" s="10"/>
      <c r="J49" s="6"/>
      <c r="K49" s="21">
        <f>ROUND(K50*$Y12,0)</f>
        <v>0</v>
      </c>
      <c r="L49" s="10"/>
      <c r="M49" s="6"/>
      <c r="N49" s="21">
        <f>ROUND(N50*$Y13,0)</f>
        <v>0</v>
      </c>
      <c r="O49" s="10"/>
      <c r="P49" s="6"/>
      <c r="Q49" s="21">
        <f>ROUND(Q50*$Y14,0)</f>
        <v>0</v>
      </c>
      <c r="R49" s="10"/>
      <c r="S49" s="21">
        <f t="shared" ref="S49:S50" si="28">E49+H49+K49+N49+Q49</f>
        <v>0</v>
      </c>
    </row>
    <row r="50" spans="1:19" x14ac:dyDescent="0.35">
      <c r="A50" t="s">
        <v>34</v>
      </c>
      <c r="C50" s="10"/>
      <c r="D50" s="6"/>
      <c r="E50" s="21">
        <f>E47-E23-E31-E32-E33-E34-E42</f>
        <v>0</v>
      </c>
      <c r="F50" s="10"/>
      <c r="G50" s="6"/>
      <c r="H50" s="21">
        <f>H47-H23-H31-H32-H33-H34-H42</f>
        <v>0</v>
      </c>
      <c r="I50" s="10"/>
      <c r="J50" s="6"/>
      <c r="K50" s="21">
        <f>K47-K23-K31-K32-K33-K34-K42</f>
        <v>0</v>
      </c>
      <c r="L50" s="10"/>
      <c r="M50" s="6"/>
      <c r="N50" s="21">
        <f>N47-N23-N31-N32-N33-N34-N42</f>
        <v>0</v>
      </c>
      <c r="O50" s="10"/>
      <c r="P50" s="6"/>
      <c r="Q50" s="21">
        <f>Q47-Q23-Q31-Q32-Q33-Q34-Q42</f>
        <v>0</v>
      </c>
      <c r="R50" s="10"/>
      <c r="S50" s="21">
        <f t="shared" si="28"/>
        <v>0</v>
      </c>
    </row>
    <row r="51" spans="1:19" x14ac:dyDescent="0.35">
      <c r="C51" s="10"/>
      <c r="D51" s="6"/>
      <c r="E51" s="21"/>
      <c r="F51" s="10"/>
      <c r="G51" s="6"/>
      <c r="H51" s="21"/>
      <c r="I51" s="10"/>
      <c r="J51" s="6"/>
      <c r="K51" s="21"/>
      <c r="L51" s="10"/>
      <c r="M51" s="6"/>
      <c r="N51" s="21"/>
      <c r="O51" s="10"/>
      <c r="P51" s="6"/>
      <c r="Q51" s="21"/>
      <c r="R51" s="10"/>
      <c r="S51" s="21"/>
    </row>
    <row r="52" spans="1:19" ht="15" thickBot="1" x14ac:dyDescent="0.4">
      <c r="A52" t="s">
        <v>40</v>
      </c>
      <c r="C52" s="15"/>
      <c r="D52" s="16"/>
      <c r="E52" s="23">
        <f>E47+E49</f>
        <v>0</v>
      </c>
      <c r="F52" s="15"/>
      <c r="G52" s="16"/>
      <c r="H52" s="23">
        <f>H47+H49</f>
        <v>0</v>
      </c>
      <c r="I52" s="15"/>
      <c r="J52" s="16"/>
      <c r="K52" s="23">
        <f>K47+K49</f>
        <v>0</v>
      </c>
      <c r="L52" s="15"/>
      <c r="M52" s="16"/>
      <c r="N52" s="23">
        <f>N47+N49</f>
        <v>0</v>
      </c>
      <c r="O52" s="15"/>
      <c r="P52" s="16"/>
      <c r="Q52" s="23">
        <f>Q47+Q49</f>
        <v>0</v>
      </c>
      <c r="R52" s="15"/>
      <c r="S52" s="23">
        <f t="shared" ref="S52" si="29">E52+H52+K52+N52+Q52</f>
        <v>0</v>
      </c>
    </row>
  </sheetData>
  <mergeCells count="5">
    <mergeCell ref="C2:E2"/>
    <mergeCell ref="F2:H2"/>
    <mergeCell ref="I2:K2"/>
    <mergeCell ref="L2:N2"/>
    <mergeCell ref="O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IDC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Kelley Terry</dc:creator>
  <cp:lastModifiedBy>Kimberly Unick</cp:lastModifiedBy>
  <dcterms:created xsi:type="dcterms:W3CDTF">2022-07-05T20:18:59Z</dcterms:created>
  <dcterms:modified xsi:type="dcterms:W3CDTF">2024-01-10T17:57:28Z</dcterms:modified>
</cp:coreProperties>
</file>